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20715" windowHeight="13155" tabRatio="859"/>
  </bookViews>
  <sheets>
    <sheet name="vốn 2024" sheetId="8" r:id="rId1"/>
    <sheet name="BIỂU TIÊU CHÍ" sheetId="10" r:id="rId2"/>
    <sheet name=" biểu thôn bản" sheetId="11" r:id="rId3"/>
    <sheet name="biểu chi tiết thôn" sheetId="12" r:id="rId4"/>
  </sheets>
  <calcPr calcId="144525"/>
</workbook>
</file>

<file path=xl/calcChain.xml><?xml version="1.0" encoding="utf-8"?>
<calcChain xmlns="http://schemas.openxmlformats.org/spreadsheetml/2006/main">
  <c r="J10" i="8" l="1"/>
  <c r="M16" i="11" l="1"/>
  <c r="L16" i="11"/>
  <c r="K16" i="11"/>
  <c r="J16" i="11"/>
  <c r="I16" i="11"/>
  <c r="H16" i="11"/>
  <c r="G16" i="11"/>
  <c r="F16" i="11"/>
  <c r="E16" i="11"/>
  <c r="D16" i="11"/>
  <c r="C16" i="11"/>
  <c r="N15" i="11"/>
  <c r="N14" i="11"/>
  <c r="N13" i="11"/>
  <c r="N12" i="11"/>
  <c r="N11" i="11"/>
  <c r="N10" i="11"/>
  <c r="N9" i="11"/>
  <c r="N8" i="11"/>
  <c r="N7" i="11"/>
  <c r="N6" i="11"/>
  <c r="V19" i="10"/>
  <c r="U19" i="10"/>
  <c r="T19" i="10"/>
  <c r="S19" i="10"/>
  <c r="R19" i="10"/>
  <c r="Q19" i="10"/>
  <c r="P19" i="10"/>
  <c r="O19" i="10"/>
  <c r="N19" i="10"/>
  <c r="M19" i="10"/>
  <c r="L19" i="10"/>
  <c r="K19" i="10"/>
  <c r="J19" i="10"/>
  <c r="I19" i="10"/>
  <c r="H19" i="10"/>
  <c r="G19" i="10"/>
  <c r="F19" i="10"/>
  <c r="E19" i="10"/>
  <c r="D19" i="10"/>
  <c r="C19" i="10"/>
  <c r="V18" i="10"/>
  <c r="V17" i="10"/>
  <c r="V16" i="10"/>
  <c r="V15" i="10"/>
  <c r="V14" i="10"/>
  <c r="V13" i="10"/>
  <c r="V12" i="10"/>
  <c r="V11" i="10"/>
  <c r="V10" i="10"/>
  <c r="V9" i="10"/>
  <c r="V8" i="10"/>
  <c r="N16" i="11" l="1"/>
  <c r="F12" i="8" l="1"/>
  <c r="F13" i="8"/>
  <c r="F14" i="8"/>
  <c r="G6" i="8"/>
  <c r="F15" i="8"/>
  <c r="F16" i="8"/>
  <c r="G11" i="8"/>
  <c r="G27" i="8"/>
  <c r="F29" i="8"/>
  <c r="F28" i="8"/>
  <c r="G10" i="8" l="1"/>
  <c r="F8" i="8"/>
  <c r="F9" i="8"/>
  <c r="F7" i="8"/>
  <c r="G5" i="8" l="1"/>
  <c r="F6" i="8"/>
  <c r="T16" i="8" l="1"/>
  <c r="F17" i="8" l="1"/>
  <c r="F18" i="8"/>
  <c r="F20" i="8"/>
  <c r="F21" i="8"/>
  <c r="F22" i="8"/>
  <c r="F24" i="8"/>
  <c r="F25" i="8"/>
  <c r="F26" i="8"/>
  <c r="K28" i="8"/>
  <c r="J11" i="8"/>
  <c r="H6" i="8"/>
  <c r="H11" i="8"/>
  <c r="F11" i="8" s="1"/>
  <c r="H23" i="8"/>
  <c r="F23" i="8" s="1"/>
  <c r="H19" i="8"/>
  <c r="F19" i="8" s="1"/>
  <c r="O27" i="8" l="1"/>
  <c r="N27" i="8"/>
  <c r="N23" i="8" s="1"/>
  <c r="M27" i="8"/>
  <c r="M23" i="8" s="1"/>
  <c r="L27" i="8"/>
  <c r="L23" i="8" s="1"/>
  <c r="J27" i="8"/>
  <c r="I27" i="8"/>
  <c r="H27" i="8"/>
  <c r="F27" i="8" s="1"/>
  <c r="O23" i="8"/>
  <c r="J23" i="8"/>
  <c r="I23" i="8"/>
  <c r="K17" i="8"/>
  <c r="L9" i="8"/>
  <c r="J6" i="8"/>
  <c r="K6" i="8" s="1"/>
  <c r="E6" i="8"/>
  <c r="D6" i="8"/>
  <c r="C6" i="8"/>
  <c r="L5" i="8"/>
  <c r="E5" i="8"/>
  <c r="D5" i="8"/>
  <c r="C5" i="8"/>
  <c r="K27" i="8" l="1"/>
  <c r="H10" i="8"/>
  <c r="F10" i="8" s="1"/>
  <c r="J5" i="8"/>
  <c r="K23" i="8"/>
  <c r="H5" i="8" l="1"/>
  <c r="F5" i="8"/>
  <c r="K11" i="8" l="1"/>
  <c r="K5" i="8"/>
  <c r="K10" i="8"/>
</calcChain>
</file>

<file path=xl/sharedStrings.xml><?xml version="1.0" encoding="utf-8"?>
<sst xmlns="http://schemas.openxmlformats.org/spreadsheetml/2006/main" count="172" uniqueCount="154">
  <si>
    <t>I</t>
  </si>
  <si>
    <t>II</t>
  </si>
  <si>
    <t>STT</t>
  </si>
  <si>
    <t>Danh mục dự án</t>
  </si>
  <si>
    <t>Tiến độ triển khai thực hiện</t>
  </si>
  <si>
    <t xml:space="preserve">Ghi chú </t>
  </si>
  <si>
    <t>TỔNG CỘNG</t>
  </si>
  <si>
    <t>UBND xã Mường Báng</t>
  </si>
  <si>
    <t>Năm 2021</t>
  </si>
  <si>
    <t>Năm 2022</t>
  </si>
  <si>
    <t>Kế hoạch vốn kéo dài sang năm 2022</t>
  </si>
  <si>
    <t>Số liệu giải ngân tăng so với kỳ trước</t>
  </si>
  <si>
    <t>Chủ đầu tư</t>
  </si>
  <si>
    <t>Quyết toán</t>
  </si>
  <si>
    <t>Đã quyết toán</t>
  </si>
  <si>
    <t>Chưa quyết toán</t>
  </si>
  <si>
    <t>X</t>
  </si>
  <si>
    <t>Ban QLDA</t>
  </si>
  <si>
    <t>Vốn đầu tư</t>
  </si>
  <si>
    <t>Vốn sự nghiệp</t>
  </si>
  <si>
    <t>Phòng Nông nghiệp và Phát triển nông thôn</t>
  </si>
  <si>
    <t>KH vốn</t>
  </si>
  <si>
    <t>Tổng cộng</t>
  </si>
  <si>
    <t>Phòng Văn hóa và Thông tin huyện (Thực hiện Chương trình phát triển du lịch nông thôn trong xây dựng nông thôn mới)</t>
  </si>
  <si>
    <t>Triển khai Chương trình mỗi xã một sản phẩm (OCOP) gắn với lợi thế vùng miền</t>
  </si>
  <si>
    <t>-</t>
  </si>
  <si>
    <t>ĐVT: Triệu đồng</t>
  </si>
  <si>
    <t>Nâng cao chất lượng và hiệu quả công tác kiểm tra, giám sát, đánh giá kết quả thực hiện Chương trình</t>
  </si>
  <si>
    <t>Tỷ lệ giải ngân (%)</t>
  </si>
  <si>
    <t>Phân bổ theo hệ số</t>
  </si>
  <si>
    <t>Cải tạo nâng cấp đường nội thôn Sông Ún, xã Mường Báng</t>
  </si>
  <si>
    <t>Cải tạo nâng cấp đường nội thôn Phai Tung, xã Mường Báng</t>
  </si>
  <si>
    <t>Đang triển khai</t>
  </si>
  <si>
    <t>Vốn giao năm 2024</t>
  </si>
  <si>
    <t>Nội dung 04: Đẩy mạnh, đa dạng hình thức thông tin, truyền thông nhằm nâng cao nhận thức, chuyển đổi tư duy của cán bộ, người dân về xây dựng NTM; thực hiện có hiệu quả công tác truyền thông về xây dựng NTM</t>
  </si>
  <si>
    <t>Nội dung 05: Giữ gìn và khôi phục cảnh quan truyền thống của nông thôn Việt Nam;tập trung phát triển các mô hình thôn, xóm sáng, xanh, sạch, đẹp, an toàn; khu dân cư kiểu mẫu</t>
  </si>
  <si>
    <t xml:space="preserve">Hội Nông Dân: Nội dung 02: Triển khai hiệu quả phong trào “Nông dân thi đua sản xuất kinh doanh giỏi, đoàn kết giúp nhau làm giàu và giảm nghèo bền vững”; xây dựng các Chi hội nông dân nghề nghiệp, Tổ hội nông dân nghề nghiệp </t>
  </si>
  <si>
    <t>Hội Phụ nữ: Nội dung 03: Triển khai hiệu quả Đề án “Hỗ trợ phụ nữ khởi nghiệp giai đoạn 2017-2025”</t>
  </si>
  <si>
    <t>Đoàn Thanh niên:  Nội dung 04: Thúc đẩy chương trình khởi nghiệp, thanh niên làm kinh tế; triển khai hiệu quả Chương trình trí thức trẻ tình nguyện tham gia xây dựng NTM</t>
  </si>
  <si>
    <t>Các Hội, Đoàn thể</t>
  </si>
  <si>
    <t>Phòng Tài nguyên và Môi trường ( Nội dung 07: Triển khai hiệu quả Chương trình “Tăng cường bảo vệ môi trường, an toàn thực phẩm và cấp nước sạch nông thôn trong xây dựng NTM giai đoạn 2021 - 2025”)</t>
  </si>
  <si>
    <t>Nội dung thành phần số 06: Nội dung 01: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t>
  </si>
  <si>
    <t xml:space="preserve">Nội dung thành phần số 11: 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 </t>
  </si>
  <si>
    <t>UBND các xã</t>
  </si>
  <si>
    <t>Cải tạo, nâng cấp đường nội thôn cụm 1 thôn Pú Ôn, xã Mường Báng</t>
  </si>
  <si>
    <t>Giải ngân KHV năm 2024</t>
  </si>
  <si>
    <t>Huyện Tủa Chùa</t>
  </si>
  <si>
    <t>TST</t>
  </si>
  <si>
    <t>H.Só</t>
  </si>
  <si>
    <t>Quy hoạch</t>
  </si>
  <si>
    <t>Giao thông</t>
  </si>
  <si>
    <t>Điện</t>
  </si>
  <si>
    <t>Trường học</t>
  </si>
  <si>
    <t>Nhà ở dân cư</t>
  </si>
  <si>
    <t>Thu nhập</t>
  </si>
  <si>
    <t>Nghèo đa chiều</t>
  </si>
  <si>
    <t>Lao động</t>
  </si>
  <si>
    <t>Tổ chức sản xuất và phát triển kinh tế nông thôn</t>
  </si>
  <si>
    <t>Y tế</t>
  </si>
  <si>
    <t>Văn hóa</t>
  </si>
  <si>
    <t>Môi trường và an toàn thực phẩm</t>
  </si>
  <si>
    <t>Hệ thống chính trị và tiếp cận pháp luật</t>
  </si>
  <si>
    <t>Phụ biểu số 3</t>
  </si>
  <si>
    <t>Tên đơn vị</t>
  </si>
  <si>
    <t>Thủy lợi và phòng chống thiên tai</t>
  </si>
  <si>
    <t>Cơ sở vật chất VH</t>
  </si>
  <si>
    <t>Cơ sở hạ tầng thương mại</t>
  </si>
  <si>
    <t>Thông tin và truyền thông</t>
  </si>
  <si>
    <t>Giáo dục và đào tạo</t>
  </si>
  <si>
    <t>Quốc phòng và an ninh</t>
  </si>
  <si>
    <t>Kết quả bình quân/xã</t>
  </si>
  <si>
    <t>Mường Báng</t>
  </si>
  <si>
    <t>Xá Nhè</t>
  </si>
  <si>
    <t>Mường Đun</t>
  </si>
  <si>
    <t>Tủa Thàng</t>
  </si>
  <si>
    <t>Sính Phình</t>
  </si>
  <si>
    <t>Trung Thu</t>
  </si>
  <si>
    <t>Tả Phìn</t>
  </si>
  <si>
    <t>Tả Sìn Thàng</t>
  </si>
  <si>
    <t>Sín Chải</t>
  </si>
  <si>
    <t>Lao Xả Phình</t>
  </si>
  <si>
    <t>Huổi Só</t>
  </si>
  <si>
    <t>Số tiêu chí đạt</t>
  </si>
  <si>
    <t>M.Báng</t>
  </si>
  <si>
    <t>X.Nhè</t>
  </si>
  <si>
    <t>M.Đun</t>
  </si>
  <si>
    <t>T.Thàng</t>
  </si>
  <si>
    <t>S.Phình</t>
  </si>
  <si>
    <t>T.Thu</t>
  </si>
  <si>
    <t>T.Phìn</t>
  </si>
  <si>
    <t>LSP</t>
  </si>
  <si>
    <t>S.Chải</t>
  </si>
  <si>
    <t>Tổng số thôn bản đạt tiêu chí</t>
  </si>
  <si>
    <t>Thôn đạt 3 t/c</t>
  </si>
  <si>
    <t>Thôn đạt 4 t/c</t>
  </si>
  <si>
    <t>Thôn đạt 5 t/c</t>
  </si>
  <si>
    <t>Thôn đạt 6 t/c</t>
  </si>
  <si>
    <t>Thôn đạt 7 t/c</t>
  </si>
  <si>
    <t>Thôn đạt 8 t/c</t>
  </si>
  <si>
    <t>Thôn đạt 9 t/c</t>
  </si>
  <si>
    <t>Thôn đạt 10 t/c</t>
  </si>
  <si>
    <t>Thôn đạt 11 t/c</t>
  </si>
  <si>
    <t>Thôn đạt 12 t/c</t>
  </si>
  <si>
    <t>Tổng số thôn bản của xã</t>
  </si>
  <si>
    <t>Kế hoạch vốn được giao 2023 và được phép  kéo dài thực hiện sang năm 2024</t>
  </si>
  <si>
    <t>Đaã xây dựng kế hoạch hiện đang lựa chọn sản phẩm để đưa vào chu trình OCOP</t>
  </si>
  <si>
    <t>Đã xây dựng KH; đang triển khai thực hiện</t>
  </si>
  <si>
    <t>Nội dung số 02: Xây dựng và phát triển hiệu ủa các vùng nguyên liệu tập trung chuyển đổi cơ cấu sản xuất, góp phần thúc đẩy chuyển đổi số trong nông nghiệp</t>
  </si>
  <si>
    <t>KẾ HOẠCH THỰC HIỆN BỘ TIÊU CHÍ THÔN BẢN ĐẠT CHUẨN NÔNG THÔN MỚI NĂM 2024</t>
  </si>
  <si>
    <t>TT</t>
  </si>
  <si>
    <t>Đơn vị xã</t>
  </si>
  <si>
    <t>Kế hoạch thực hiện năm 2024</t>
  </si>
  <si>
    <t>Xã Mường Báng</t>
  </si>
  <si>
    <t>Kể Cải, Phiêng Bung</t>
  </si>
  <si>
    <t>Xã Mường Đun</t>
  </si>
  <si>
    <t>Bản Đun, Bản Hột, Bản Kép</t>
  </si>
  <si>
    <t>Xã Tủa Thàng</t>
  </si>
  <si>
    <t>Huổi Trẳng, Tà Si Láng, Tả Huổi Tráng 2</t>
  </si>
  <si>
    <t>Xã Sính Phình</t>
  </si>
  <si>
    <t>Thôn II, Tà Là Cáo</t>
  </si>
  <si>
    <t>Xã Trung Thu</t>
  </si>
  <si>
    <t>Thôn Trung Thu</t>
  </si>
  <si>
    <t>Xã Tả Phìn</t>
  </si>
  <si>
    <t>Thôn Tả Phìn</t>
  </si>
  <si>
    <t>Xã Lao Xả Phình</t>
  </si>
  <si>
    <t>Thôn II</t>
  </si>
  <si>
    <t>Xã Tả Sìn Thàng</t>
  </si>
  <si>
    <t>Thôn Tả Sìn Thàng</t>
  </si>
  <si>
    <t>Xã Sín Chải</t>
  </si>
  <si>
    <t>Thôn Sín Chải</t>
  </si>
  <si>
    <t>Xã Huổi Só</t>
  </si>
  <si>
    <t>Huổi Lóong</t>
  </si>
  <si>
    <t>Xã Xá Nhè</t>
  </si>
  <si>
    <t>Bản Lịch 2, Sín Sủ 2</t>
  </si>
  <si>
    <t>18 thôn, bản</t>
  </si>
  <si>
    <t>Phụ biểu số 2</t>
  </si>
  <si>
    <t>Tiến độ thực hiện đến 31/7/2024</t>
  </si>
  <si>
    <t>Kể cải đạt 8/12 tiêu chí; phiêng bung đạt 7/12 tiêu chí</t>
  </si>
  <si>
    <t>Bản đun 9/12 tiêu chí; bản hột 9/12 tiêu chí; bản kép 9/12 tiêu chí</t>
  </si>
  <si>
    <t>Đạt 8/12 tiêu chí</t>
  </si>
  <si>
    <t>Thôn II đạt 8/12 tiêu chí; Tà là cáo đạt 8/12</t>
  </si>
  <si>
    <t>Thôn trung thu đạt 8/12 tiêu chí</t>
  </si>
  <si>
    <t>thôn Huổi Lóng đạt 7/12 tiêu chí</t>
  </si>
  <si>
    <t>Thôn Tả Phìn đạt 7/12 tiêu chí</t>
  </si>
  <si>
    <t>Thôn sín chải đạt 7/12 tiêu chí</t>
  </si>
  <si>
    <t>Thôn sín sủ 2 đạt 9/12 tiêu chí; Bản lịch 2 đạt 8/12 tiêu chí</t>
  </si>
  <si>
    <t>Đã có văn bản đề nghị điều chỉnh nội dung chi</t>
  </si>
  <si>
    <t>KẾT QUẢ THỰC HIỆN BỘ TIÊU CHÍ THÔN BẢN NÔNG THÔN MỚI TRÊN ĐỊA BÀN HUYỆN TỦA CHÙA (số liệu tính đến ngày 31/7/2024)</t>
  </si>
  <si>
    <t xml:space="preserve">Đã xây dựng KH; Đã phê duyệt dự toán hiện đang trình phê duyệt kế hoạch lựa chọn nhà thầu </t>
  </si>
  <si>
    <t>Huổi trắng 11/12 tiêu chí, Tà Si Láng 9/12 tiêu chí; Tả Huổi Tráng 2 10/12 tiêu chí</t>
  </si>
  <si>
    <t>BÁO CÁO TÌNH HÌNH KẾ HOẠCH VỐN CHƯƠNG TRÌNH MTQG XÂY DỰNG NÔNG THÔN MỚI NĂM 2024 (số liệu đến ngày 30/8/2024)</t>
  </si>
  <si>
    <t>KẾT QUẢ THỰC HIỆN TIÊU CHÍ VỀ XÂY DỰNG NÔNG THÔN MỚI  HUYỆN TỦA CHÙA (số liệu tính đến ngày 30/8/2024)</t>
  </si>
  <si>
    <t>Đã xây dựng KH; đaã thực hiện đc 02 lớp tập huấn</t>
  </si>
  <si>
    <t>Đã triển khai lắp đặt  xong các pano tuyên truyền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</si>
</sst>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0.00\ &quot;₫&quot;;[Red]\-#,##0.00\ &quot;₫&quot;"/>
    <numFmt numFmtId="165" formatCode="_-* #,##0\ &quot;₫&quot;_-;\-* #,##0\ &quot;₫&quot;_-;_-* &quot;-&quot;\ &quot;₫&quot;_-;_-@_-"/>
    <numFmt numFmtId="166" formatCode="_-* #,##0.00\ _₫_-;\-* #,##0.00\ _₫_-;_-* &quot;-&quot;??\ _₫_-;_-@_-"/>
    <numFmt numFmtId="167" formatCode="_-* #,##0.00\ _₫_-;\-* #,##0.00\ _₫_-;_-* &quot;-&quot;&quot;?&quot;&quot;?&quot;\ _₫_-;_-@_-"/>
    <numFmt numFmtId="168" formatCode="_-* #,##0\ _₫_-;\-* #,##0\ _₫_-;_-* &quot;-&quot;&quot;?&quot;&quot;?&quot;\ _₫_-;_-@_-"/>
    <numFmt numFmtId="169" formatCode="#,##0.0"/>
    <numFmt numFmtId="170" formatCode="#,##0.000"/>
    <numFmt numFmtId="171" formatCode="_-* #,##0.00\ _V_N_D_-;\-* #,##0.00\ _V_N_D_-;_-* &quot;-&quot;&quot;?&quot;&quot;?&quot;\ _V_N_D_-;_-@_-"/>
    <numFmt numFmtId="172" formatCode="_-* #,##0.00\ _V_N_D_-;\-* #,##0.00\ _V_N_D_-;_-* &quot;-&quot;??\ _V_N_D_-;_-@_-"/>
    <numFmt numFmtId="173" formatCode="#,##0.0000"/>
    <numFmt numFmtId="174" formatCode="#,##0.00000"/>
  </numFmts>
  <fonts count="42" x14ac:knownFonts="1">
    <font>
      <sz val="12"/>
      <name val="Times New Roman"/>
      <charset val="163"/>
    </font>
    <font>
      <sz val="12"/>
      <name val="Times New Roman"/>
      <family val="1"/>
    </font>
    <font>
      <sz val="14"/>
      <name val="Times New Roman"/>
      <family val="1"/>
    </font>
    <font>
      <sz val="11"/>
      <color indexed="8"/>
      <name val="Arial"/>
      <family val="2"/>
    </font>
    <font>
      <sz val="10"/>
      <name val="Helv"/>
      <family val="2"/>
    </font>
    <font>
      <sz val="11"/>
      <color indexed="8"/>
      <name val="Calibri"/>
      <family val="2"/>
    </font>
    <font>
      <sz val="10"/>
      <name val=".VnTime"/>
      <family val="2"/>
    </font>
    <font>
      <sz val="10"/>
      <name val="Arial"/>
      <family val="2"/>
    </font>
    <font>
      <sz val="12"/>
      <name val="Times New Roman"/>
      <family val="1"/>
    </font>
    <font>
      <sz val="12"/>
      <name val="Times New Roman"/>
      <family val="1"/>
    </font>
    <font>
      <sz val="12"/>
      <name val="Times New Roman"/>
      <family val="1"/>
    </font>
    <font>
      <sz val="12"/>
      <name val="Times New Roman"/>
      <family val="1"/>
    </font>
    <font>
      <b/>
      <sz val="14"/>
      <name val="Times New Roman"/>
      <family val="1"/>
    </font>
    <font>
      <i/>
      <sz val="14"/>
      <name val="Times New Roman"/>
      <family val="1"/>
    </font>
    <font>
      <b/>
      <i/>
      <sz val="14"/>
      <name val="Times New Roman"/>
      <family val="1"/>
    </font>
    <font>
      <sz val="11"/>
      <color theme="1"/>
      <name val="Arial"/>
      <family val="2"/>
    </font>
    <font>
      <sz val="11"/>
      <color theme="1"/>
      <name val="Calibri"/>
      <family val="2"/>
      <charset val="163"/>
      <scheme val="minor"/>
    </font>
    <font>
      <sz val="11"/>
      <name val="Times New Roman"/>
      <family val="1"/>
    </font>
    <font>
      <sz val="11"/>
      <color theme="1"/>
      <name val="Calibri"/>
      <family val="2"/>
      <scheme val="minor"/>
    </font>
    <font>
      <b/>
      <sz val="12"/>
      <name val="Times New Roman"/>
      <family val="1"/>
    </font>
    <font>
      <b/>
      <sz val="9"/>
      <name val="Times New Roman"/>
      <family val="1"/>
    </font>
    <font>
      <sz val="11"/>
      <name val="Calibri"/>
      <family val="2"/>
    </font>
    <font>
      <b/>
      <sz val="11"/>
      <name val="Times New Roman"/>
      <family val="1"/>
    </font>
    <font>
      <b/>
      <sz val="7.5"/>
      <name val="Times New Roman"/>
      <family val="1"/>
    </font>
    <font>
      <sz val="7.5"/>
      <name val="Times New Roman"/>
      <family val="1"/>
    </font>
    <font>
      <i/>
      <sz val="10"/>
      <name val="Times New Roman"/>
      <family val="1"/>
    </font>
    <font>
      <i/>
      <sz val="7.5"/>
      <name val="Times New Roman"/>
      <family val="1"/>
    </font>
    <font>
      <b/>
      <i/>
      <sz val="9"/>
      <name val="Times New Roman"/>
      <family val="1"/>
    </font>
    <font>
      <b/>
      <sz val="9"/>
      <name val="Times New Roman"/>
      <family val="1"/>
      <charset val="163"/>
    </font>
    <font>
      <sz val="9"/>
      <name val="Times New Roman"/>
      <family val="1"/>
      <charset val="163"/>
    </font>
    <font>
      <sz val="7.5"/>
      <name val="Times New Roman"/>
      <family val="1"/>
      <charset val="163"/>
    </font>
    <font>
      <b/>
      <sz val="11"/>
      <name val="Times New Roman"/>
      <family val="1"/>
      <charset val="163"/>
    </font>
    <font>
      <sz val="12"/>
      <name val="Times New Roman"/>
      <family val="1"/>
      <charset val="163"/>
    </font>
    <font>
      <b/>
      <sz val="11"/>
      <name val="Calibri"/>
      <family val="2"/>
    </font>
    <font>
      <i/>
      <sz val="12"/>
      <name val="Times New Roman"/>
      <family val="1"/>
    </font>
    <font>
      <sz val="12"/>
      <name val="Times New Roman"/>
      <family val="1"/>
    </font>
    <font>
      <b/>
      <sz val="10"/>
      <name val="Times New Roman"/>
      <family val="1"/>
    </font>
    <font>
      <b/>
      <sz val="14"/>
      <color theme="1"/>
      <name val="Times New Roman"/>
      <family val="1"/>
    </font>
    <font>
      <sz val="11"/>
      <color theme="1"/>
      <name val="Times New Roman"/>
      <family val="1"/>
    </font>
    <font>
      <b/>
      <sz val="12"/>
      <color theme="1"/>
      <name val="Times New Roman"/>
      <family val="1"/>
    </font>
    <font>
      <sz val="12"/>
      <color theme="1"/>
      <name val="Times New Roman"/>
      <family val="1"/>
    </font>
    <font>
      <sz val="12"/>
      <color rgb="FFFF0000"/>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9">
    <xf numFmtId="0" fontId="0" fillId="0" borderId="0"/>
    <xf numFmtId="0" fontId="1" fillId="0" borderId="0"/>
    <xf numFmtId="0" fontId="1" fillId="0" borderId="0"/>
    <xf numFmtId="0" fontId="2" fillId="0" borderId="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172" fontId="7" fillId="0" borderId="0" applyFont="0" applyFill="0" applyBorder="0" applyAlignment="0" applyProtection="0"/>
    <xf numFmtId="171" fontId="7" fillId="0" borderId="0" applyFont="0" applyFill="0" applyBorder="0" applyAlignment="0" applyProtection="0"/>
    <xf numFmtId="166" fontId="16" fillId="0" borderId="0" applyFont="0" applyFill="0" applyBorder="0" applyAlignment="0" applyProtection="0"/>
    <xf numFmtId="167" fontId="1" fillId="0" borderId="0" applyFont="0" applyFill="0" applyBorder="0" applyAlignment="0" applyProtection="0"/>
    <xf numFmtId="167" fontId="9" fillId="0" borderId="0" applyFont="0" applyFill="0" applyBorder="0" applyAlignment="0" applyProtection="0"/>
    <xf numFmtId="43" fontId="2" fillId="0" borderId="0" applyFont="0" applyFill="0" applyBorder="0" applyAlignment="0" applyProtection="0"/>
    <xf numFmtId="167" fontId="8" fillId="0" borderId="0" applyFont="0" applyFill="0" applyBorder="0" applyAlignment="0" applyProtection="0"/>
    <xf numFmtId="167" fontId="10"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0" fontId="4" fillId="0" borderId="0"/>
    <xf numFmtId="0" fontId="7" fillId="0" borderId="0"/>
    <xf numFmtId="0" fontId="3" fillId="0" borderId="0"/>
    <xf numFmtId="0" fontId="1" fillId="0" borderId="0"/>
    <xf numFmtId="0" fontId="11" fillId="0" borderId="0"/>
    <xf numFmtId="0" fontId="7" fillId="0" borderId="0"/>
    <xf numFmtId="0" fontId="4" fillId="0" borderId="0"/>
    <xf numFmtId="0" fontId="6" fillId="0" borderId="0" applyNumberFormat="0" applyFill="0" applyBorder="0" applyAlignment="0" applyProtection="0"/>
    <xf numFmtId="0" fontId="6" fillId="0" borderId="0" applyNumberFormat="0" applyFill="0" applyBorder="0" applyAlignment="0" applyProtection="0"/>
    <xf numFmtId="0" fontId="16" fillId="0" borderId="0"/>
    <xf numFmtId="43" fontId="2" fillId="0" borderId="0" applyFont="0" applyFill="0" applyBorder="0" applyAlignment="0" applyProtection="0"/>
    <xf numFmtId="0" fontId="4" fillId="0" borderId="0"/>
    <xf numFmtId="0" fontId="7" fillId="0" borderId="0"/>
    <xf numFmtId="0" fontId="15" fillId="0" borderId="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0" fontId="18" fillId="0" borderId="0"/>
    <xf numFmtId="43" fontId="35" fillId="0" borderId="0" applyFont="0" applyFill="0" applyBorder="0" applyAlignment="0" applyProtection="0"/>
  </cellStyleXfs>
  <cellXfs count="142">
    <xf numFmtId="0" fontId="0" fillId="0" borderId="0" xfId="0"/>
    <xf numFmtId="0" fontId="2" fillId="0" borderId="1" xfId="21" applyFont="1" applyBorder="1" applyAlignment="1">
      <alignment vertical="center" wrapText="1"/>
    </xf>
    <xf numFmtId="3" fontId="2" fillId="0" borderId="1" xfId="21" applyNumberFormat="1" applyFont="1" applyBorder="1" applyAlignment="1">
      <alignment horizontal="right" vertical="center" wrapText="1"/>
    </xf>
    <xf numFmtId="0" fontId="2" fillId="0" borderId="1" xfId="0" applyFont="1" applyBorder="1" applyAlignment="1">
      <alignment vertical="center"/>
    </xf>
    <xf numFmtId="0" fontId="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2" fillId="0" borderId="0" xfId="0" applyFont="1" applyAlignment="1">
      <alignment horizontal="center" vertical="center"/>
    </xf>
    <xf numFmtId="169" fontId="2" fillId="0" borderId="0" xfId="0" applyNumberFormat="1" applyFont="1" applyAlignment="1">
      <alignment horizontal="right" vertical="center"/>
    </xf>
    <xf numFmtId="169" fontId="2" fillId="0" borderId="0" xfId="0" applyNumberFormat="1" applyFont="1" applyAlignment="1">
      <alignment horizontal="center" vertical="center"/>
    </xf>
    <xf numFmtId="169" fontId="2" fillId="2" borderId="0" xfId="0" applyNumberFormat="1" applyFont="1" applyFill="1" applyAlignment="1">
      <alignment horizontal="right" vertical="center"/>
    </xf>
    <xf numFmtId="0" fontId="2" fillId="0" borderId="0" xfId="0" applyFont="1" applyAlignment="1">
      <alignment vertical="center" wrapText="1"/>
    </xf>
    <xf numFmtId="170" fontId="12" fillId="0" borderId="2" xfId="26" applyNumberFormat="1" applyFont="1" applyBorder="1" applyAlignment="1">
      <alignment horizontal="center" vertical="center" wrapText="1"/>
    </xf>
    <xf numFmtId="169" fontId="12" fillId="0" borderId="2" xfId="26" applyNumberFormat="1" applyFont="1" applyBorder="1" applyAlignment="1">
      <alignment vertical="center" wrapText="1"/>
    </xf>
    <xf numFmtId="4" fontId="12" fillId="0" borderId="0" xfId="26" applyNumberFormat="1" applyFont="1" applyAlignment="1">
      <alignment horizontal="center" vertical="center" wrapText="1"/>
    </xf>
    <xf numFmtId="174" fontId="12" fillId="0" borderId="0" xfId="26" applyNumberFormat="1" applyFont="1" applyAlignment="1">
      <alignment horizontal="center" vertical="center" wrapText="1"/>
    </xf>
    <xf numFmtId="173" fontId="12" fillId="2" borderId="2" xfId="26" applyNumberFormat="1" applyFont="1" applyFill="1" applyBorder="1" applyAlignment="1">
      <alignment vertical="center" wrapText="1"/>
    </xf>
    <xf numFmtId="169" fontId="12" fillId="0" borderId="3" xfId="20" applyNumberFormat="1" applyFont="1" applyBorder="1" applyAlignment="1">
      <alignment vertical="center" wrapText="1"/>
    </xf>
    <xf numFmtId="169" fontId="12" fillId="0" borderId="4" xfId="20" applyNumberFormat="1" applyFont="1" applyBorder="1" applyAlignment="1">
      <alignment vertical="center" wrapText="1"/>
    </xf>
    <xf numFmtId="169" fontId="12" fillId="0" borderId="1" xfId="20" applyNumberFormat="1" applyFont="1" applyBorder="1" applyAlignment="1">
      <alignment horizontal="center" vertical="center" wrapText="1"/>
    </xf>
    <xf numFmtId="0" fontId="12" fillId="0" borderId="1" xfId="2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3" fontId="12" fillId="0" borderId="1" xfId="0" applyNumberFormat="1" applyFont="1" applyBorder="1" applyAlignment="1">
      <alignment horizontal="right" vertical="center"/>
    </xf>
    <xf numFmtId="170" fontId="12" fillId="0" borderId="1" xfId="0" quotePrefix="1" applyNumberFormat="1" applyFont="1" applyBorder="1" applyAlignment="1">
      <alignment horizontal="right" vertical="center"/>
    </xf>
    <xf numFmtId="169" fontId="12" fillId="0" borderId="1" xfId="0" applyNumberFormat="1" applyFont="1" applyBorder="1" applyAlignment="1">
      <alignment horizontal="right" vertical="center"/>
    </xf>
    <xf numFmtId="0" fontId="12" fillId="0" borderId="1" xfId="0" applyFont="1" applyBorder="1" applyAlignment="1">
      <alignment vertical="center" wrapText="1"/>
    </xf>
    <xf numFmtId="169" fontId="12" fillId="0" borderId="0" xfId="0" applyNumberFormat="1" applyFont="1" applyAlignment="1">
      <alignment vertical="center"/>
    </xf>
    <xf numFmtId="0" fontId="12" fillId="2" borderId="1" xfId="22" applyFont="1" applyFill="1" applyBorder="1" applyAlignment="1">
      <alignment horizontal="justify" vertical="center" wrapText="1"/>
    </xf>
    <xf numFmtId="3" fontId="14" fillId="2" borderId="1" xfId="4" applyNumberFormat="1" applyFont="1" applyFill="1" applyBorder="1" applyAlignment="1">
      <alignment horizontal="right" vertical="center" wrapText="1"/>
    </xf>
    <xf numFmtId="10" fontId="12" fillId="2" borderId="1" xfId="4" applyNumberFormat="1" applyFont="1" applyFill="1" applyBorder="1" applyAlignment="1">
      <alignment horizontal="right" vertical="center" wrapText="1"/>
    </xf>
    <xf numFmtId="3" fontId="14" fillId="2" borderId="1" xfId="4" applyNumberFormat="1" applyFont="1" applyFill="1" applyBorder="1" applyAlignment="1">
      <alignment horizontal="center" vertical="center" wrapText="1"/>
    </xf>
    <xf numFmtId="168" fontId="14" fillId="2" borderId="0" xfId="0" applyNumberFormat="1" applyFont="1" applyFill="1" applyAlignment="1">
      <alignment vertical="center"/>
    </xf>
    <xf numFmtId="0" fontId="14" fillId="2" borderId="0" xfId="0" applyFont="1" applyFill="1" applyAlignment="1">
      <alignment vertical="center"/>
    </xf>
    <xf numFmtId="1" fontId="2" fillId="2" borderId="1" xfId="25" applyNumberFormat="1" applyFont="1" applyFill="1" applyBorder="1" applyAlignment="1">
      <alignment horizontal="center" vertical="center" wrapText="1"/>
    </xf>
    <xf numFmtId="0" fontId="2" fillId="2" borderId="1" xfId="22" applyFont="1" applyFill="1" applyBorder="1" applyAlignment="1">
      <alignment horizontal="justify" vertical="center" wrapText="1"/>
    </xf>
    <xf numFmtId="3" fontId="2" fillId="2" borderId="1" xfId="4" applyNumberFormat="1" applyFont="1" applyFill="1" applyBorder="1" applyAlignment="1">
      <alignment horizontal="right" vertical="center" wrapText="1"/>
    </xf>
    <xf numFmtId="3" fontId="2" fillId="2" borderId="1" xfId="15" applyNumberFormat="1" applyFont="1" applyFill="1" applyBorder="1" applyAlignment="1">
      <alignment horizontal="right" vertical="center" wrapText="1"/>
    </xf>
    <xf numFmtId="3" fontId="2" fillId="2" borderId="1" xfId="11" applyNumberFormat="1" applyFont="1" applyFill="1" applyBorder="1" applyAlignment="1">
      <alignment horizontal="center" vertical="center" wrapText="1"/>
    </xf>
    <xf numFmtId="10" fontId="2" fillId="2" borderId="1" xfId="4" applyNumberFormat="1" applyFont="1" applyFill="1" applyBorder="1" applyAlignment="1">
      <alignment horizontal="right" vertical="center" wrapText="1"/>
    </xf>
    <xf numFmtId="3" fontId="2" fillId="2" borderId="1" xfId="4" applyNumberFormat="1" applyFont="1" applyFill="1" applyBorder="1" applyAlignment="1">
      <alignment horizontal="center" vertical="center" wrapText="1"/>
    </xf>
    <xf numFmtId="0" fontId="2" fillId="2" borderId="0" xfId="0" applyFont="1" applyFill="1" applyAlignment="1">
      <alignment vertical="center"/>
    </xf>
    <xf numFmtId="0" fontId="2" fillId="2" borderId="1" xfId="0" applyFont="1" applyFill="1" applyBorder="1" applyAlignment="1">
      <alignment vertical="center"/>
    </xf>
    <xf numFmtId="0" fontId="2" fillId="0" borderId="1" xfId="0" quotePrefix="1" applyFont="1" applyBorder="1" applyAlignment="1">
      <alignment horizontal="center" vertical="center"/>
    </xf>
    <xf numFmtId="0" fontId="2" fillId="0" borderId="1" xfId="0" applyFont="1" applyBorder="1" applyAlignment="1">
      <alignment vertical="center" wrapText="1"/>
    </xf>
    <xf numFmtId="1" fontId="12" fillId="2" borderId="1" xfId="25" applyNumberFormat="1" applyFont="1" applyFill="1" applyBorder="1" applyAlignment="1">
      <alignment horizontal="center" vertical="center" wrapText="1"/>
    </xf>
    <xf numFmtId="0" fontId="12" fillId="2" borderId="0" xfId="0" applyFont="1" applyFill="1" applyAlignment="1">
      <alignment vertical="center"/>
    </xf>
    <xf numFmtId="169" fontId="12" fillId="0" borderId="3" xfId="20" applyNumberFormat="1" applyFont="1" applyBorder="1" applyAlignment="1">
      <alignment horizontal="center" vertical="center" wrapText="1"/>
    </xf>
    <xf numFmtId="3" fontId="12" fillId="2" borderId="1" xfId="4" applyNumberFormat="1" applyFont="1" applyFill="1" applyBorder="1" applyAlignment="1">
      <alignment horizontal="right" vertical="center" wrapText="1"/>
    </xf>
    <xf numFmtId="0" fontId="14" fillId="0" borderId="1" xfId="0" applyFont="1" applyBorder="1" applyAlignment="1">
      <alignment vertical="center"/>
    </xf>
    <xf numFmtId="0" fontId="14" fillId="0" borderId="0" xfId="0" applyFont="1" applyAlignment="1">
      <alignment vertical="center"/>
    </xf>
    <xf numFmtId="0" fontId="14" fillId="0" borderId="1" xfId="0" applyFont="1" applyBorder="1" applyAlignment="1">
      <alignment horizontal="center" vertical="center"/>
    </xf>
    <xf numFmtId="0" fontId="14" fillId="0" borderId="1" xfId="21" applyFont="1" applyBorder="1" applyAlignment="1">
      <alignment vertical="center" wrapText="1"/>
    </xf>
    <xf numFmtId="9" fontId="14" fillId="0" borderId="1" xfId="0" applyNumberFormat="1" applyFont="1" applyBorder="1" applyAlignment="1">
      <alignment vertical="center"/>
    </xf>
    <xf numFmtId="0" fontId="12" fillId="0" borderId="1" xfId="21" applyFont="1" applyBorder="1" applyAlignment="1">
      <alignment vertical="center" wrapText="1"/>
    </xf>
    <xf numFmtId="3" fontId="12" fillId="0" borderId="1" xfId="21" applyNumberFormat="1" applyFont="1" applyBorder="1" applyAlignment="1">
      <alignment horizontal="right" vertical="center" wrapText="1"/>
    </xf>
    <xf numFmtId="0" fontId="2" fillId="0" borderId="0" xfId="0" quotePrefix="1" applyFont="1" applyAlignment="1">
      <alignment horizontal="left" vertical="center"/>
    </xf>
    <xf numFmtId="3" fontId="14" fillId="2" borderId="0" xfId="0" applyNumberFormat="1" applyFont="1" applyFill="1" applyAlignment="1">
      <alignment vertical="center"/>
    </xf>
    <xf numFmtId="3" fontId="2" fillId="0" borderId="0" xfId="0" applyNumberFormat="1" applyFont="1" applyAlignment="1">
      <alignment vertical="center"/>
    </xf>
    <xf numFmtId="4" fontId="12" fillId="2" borderId="1" xfId="4" applyNumberFormat="1" applyFont="1" applyFill="1" applyBorder="1" applyAlignment="1">
      <alignment horizontal="right" vertical="center" wrapText="1"/>
    </xf>
    <xf numFmtId="4" fontId="14" fillId="2" borderId="1" xfId="4" applyNumberFormat="1" applyFont="1" applyFill="1" applyBorder="1" applyAlignment="1">
      <alignment horizontal="right" vertical="center" wrapText="1"/>
    </xf>
    <xf numFmtId="170" fontId="2" fillId="0" borderId="0" xfId="0" applyNumberFormat="1" applyFont="1" applyAlignment="1">
      <alignment vertical="center"/>
    </xf>
    <xf numFmtId="170" fontId="12" fillId="0" borderId="0" xfId="0" applyNumberFormat="1" applyFont="1" applyAlignment="1">
      <alignment vertical="center"/>
    </xf>
    <xf numFmtId="0" fontId="1" fillId="2" borderId="1" xfId="21" applyFont="1" applyFill="1" applyBorder="1" applyAlignment="1">
      <alignment vertical="center" wrapText="1"/>
    </xf>
    <xf numFmtId="0" fontId="12" fillId="0" borderId="0" xfId="0" applyFont="1" applyAlignment="1">
      <alignment vertical="center" wrapText="1"/>
    </xf>
    <xf numFmtId="0" fontId="2" fillId="2" borderId="1" xfId="21" applyFont="1" applyFill="1" applyBorder="1" applyAlignment="1">
      <alignment vertical="center" wrapText="1"/>
    </xf>
    <xf numFmtId="0" fontId="12" fillId="0" borderId="5" xfId="0" applyFont="1" applyBorder="1" applyAlignment="1">
      <alignment horizontal="center" vertical="center"/>
    </xf>
    <xf numFmtId="0" fontId="2" fillId="2" borderId="1" xfId="33" applyFont="1" applyFill="1" applyBorder="1" applyAlignment="1">
      <alignment horizontal="justify" vertical="center" wrapText="1"/>
    </xf>
    <xf numFmtId="166" fontId="17" fillId="0" borderId="1" xfId="10" applyFont="1" applyFill="1" applyBorder="1" applyAlignment="1">
      <alignment horizontal="center" vertical="center" wrapText="1"/>
    </xf>
    <xf numFmtId="0" fontId="24" fillId="0" borderId="0" xfId="0" applyFont="1"/>
    <xf numFmtId="0" fontId="24" fillId="0" borderId="0" xfId="0" applyFont="1" applyAlignment="1">
      <alignment horizontal="center"/>
    </xf>
    <xf numFmtId="0" fontId="26" fillId="0" borderId="0" xfId="0" applyFont="1" applyAlignment="1">
      <alignment horizontal="center" vertical="center" wrapText="1"/>
    </xf>
    <xf numFmtId="0" fontId="20" fillId="0" borderId="1" xfId="0" applyFont="1" applyBorder="1" applyAlignment="1">
      <alignment horizontal="center" vertical="center" wrapText="1"/>
    </xf>
    <xf numFmtId="0" fontId="23" fillId="0" borderId="0" xfId="0" applyFont="1"/>
    <xf numFmtId="0" fontId="27" fillId="0" borderId="1" xfId="0" applyFont="1" applyBorder="1" applyAlignment="1">
      <alignment horizontal="center" vertical="center" wrapText="1"/>
    </xf>
    <xf numFmtId="0" fontId="27" fillId="0" borderId="0" xfId="0" applyFont="1"/>
    <xf numFmtId="0" fontId="28" fillId="0" borderId="1" xfId="0" applyFont="1" applyBorder="1" applyAlignment="1">
      <alignment horizontal="center" vertical="center" wrapText="1"/>
    </xf>
    <xf numFmtId="0" fontId="28" fillId="0" borderId="1" xfId="0" applyFont="1" applyBorder="1" applyAlignment="1">
      <alignment horizontal="left" vertical="center"/>
    </xf>
    <xf numFmtId="0" fontId="28" fillId="0" borderId="1" xfId="0" applyFont="1" applyBorder="1" applyAlignment="1">
      <alignment horizontal="center" vertical="center"/>
    </xf>
    <xf numFmtId="2" fontId="28" fillId="0" borderId="1" xfId="0" applyNumberFormat="1" applyFont="1" applyBorder="1" applyAlignment="1">
      <alignment horizontal="center" vertical="center"/>
    </xf>
    <xf numFmtId="2" fontId="29" fillId="0" borderId="0" xfId="0" applyNumberFormat="1" applyFont="1"/>
    <xf numFmtId="0" fontId="29" fillId="0" borderId="0" xfId="0" applyFont="1"/>
    <xf numFmtId="3" fontId="31" fillId="0" borderId="1" xfId="0" applyNumberFormat="1" applyFont="1" applyBorder="1" applyAlignment="1">
      <alignment horizontal="left" vertical="center" wrapText="1" shrinkToFit="1"/>
    </xf>
    <xf numFmtId="0" fontId="32" fillId="2" borderId="1" xfId="23" applyFont="1" applyFill="1" applyBorder="1"/>
    <xf numFmtId="3" fontId="22" fillId="0" borderId="1" xfId="0" applyNumberFormat="1" applyFont="1" applyBorder="1" applyAlignment="1">
      <alignment horizontal="left" vertical="center" wrapText="1" shrinkToFit="1"/>
    </xf>
    <xf numFmtId="2" fontId="24" fillId="0" borderId="0" xfId="0" applyNumberFormat="1" applyFont="1"/>
    <xf numFmtId="0" fontId="21" fillId="0" borderId="1" xfId="23" applyFont="1" applyBorder="1"/>
    <xf numFmtId="0" fontId="22" fillId="0" borderId="1" xfId="23" applyFont="1" applyBorder="1"/>
    <xf numFmtId="0" fontId="33" fillId="0" borderId="1" xfId="23" applyFont="1" applyBorder="1"/>
    <xf numFmtId="0" fontId="1" fillId="0" borderId="0" xfId="0" applyFont="1" applyAlignment="1">
      <alignment horizontal="center"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 fillId="0" borderId="1" xfId="0" applyFont="1" applyBorder="1" applyAlignment="1">
      <alignment horizontal="center" vertical="center"/>
    </xf>
    <xf numFmtId="169" fontId="2" fillId="2" borderId="1" xfId="4" applyNumberFormat="1" applyFont="1" applyFill="1" applyBorder="1" applyAlignment="1">
      <alignment horizontal="right" vertical="center" wrapText="1"/>
    </xf>
    <xf numFmtId="4" fontId="2" fillId="2" borderId="1" xfId="4" applyNumberFormat="1" applyFont="1" applyFill="1" applyBorder="1" applyAlignment="1">
      <alignment horizontal="right" vertical="center" wrapText="1"/>
    </xf>
    <xf numFmtId="170" fontId="2" fillId="2" borderId="1" xfId="4" applyNumberFormat="1" applyFont="1" applyFill="1" applyBorder="1" applyAlignment="1">
      <alignment horizontal="right" vertical="center" wrapText="1"/>
    </xf>
    <xf numFmtId="170" fontId="12" fillId="0" borderId="1" xfId="0" applyNumberFormat="1" applyFont="1" applyBorder="1" applyAlignment="1">
      <alignment horizontal="right" vertical="center"/>
    </xf>
    <xf numFmtId="0" fontId="38" fillId="0" borderId="0" xfId="0" applyFont="1" applyAlignment="1">
      <alignment horizontal="center" vertical="center" wrapText="1"/>
    </xf>
    <xf numFmtId="0" fontId="38" fillId="0" borderId="0" xfId="0" applyFont="1" applyAlignment="1">
      <alignment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wrapText="1"/>
    </xf>
    <xf numFmtId="0" fontId="40" fillId="2" borderId="1" xfId="0" applyFont="1" applyFill="1" applyBorder="1" applyAlignment="1">
      <alignment horizontal="left" vertical="center" wrapText="1"/>
    </xf>
    <xf numFmtId="0" fontId="40" fillId="0" borderId="1" xfId="0" applyFont="1" applyBorder="1" applyAlignment="1">
      <alignment horizontal="left" vertical="center" wrapText="1"/>
    </xf>
    <xf numFmtId="0" fontId="40" fillId="0" borderId="0" xfId="0" applyFont="1" applyAlignment="1">
      <alignment horizontal="left" vertical="center" wrapText="1"/>
    </xf>
    <xf numFmtId="0" fontId="0" fillId="0" borderId="1" xfId="0" applyBorder="1"/>
    <xf numFmtId="170" fontId="12" fillId="2" borderId="1" xfId="4" applyNumberFormat="1" applyFont="1" applyFill="1" applyBorder="1" applyAlignment="1">
      <alignment horizontal="right" vertical="center" wrapText="1"/>
    </xf>
    <xf numFmtId="3" fontId="13" fillId="2" borderId="1" xfId="4" applyNumberFormat="1" applyFont="1" applyFill="1" applyBorder="1" applyAlignment="1">
      <alignment horizontal="right" vertical="center" wrapText="1"/>
    </xf>
    <xf numFmtId="4" fontId="13" fillId="2" borderId="1" xfId="4" applyNumberFormat="1" applyFont="1" applyFill="1" applyBorder="1" applyAlignment="1">
      <alignment horizontal="right" vertical="center" wrapText="1"/>
    </xf>
    <xf numFmtId="9" fontId="13" fillId="0" borderId="1" xfId="0" applyNumberFormat="1" applyFont="1" applyBorder="1" applyAlignment="1">
      <alignment vertical="center"/>
    </xf>
    <xf numFmtId="169" fontId="2" fillId="0" borderId="0" xfId="0" applyNumberFormat="1" applyFont="1" applyAlignment="1">
      <alignment vertical="center"/>
    </xf>
    <xf numFmtId="0" fontId="1" fillId="0" borderId="0" xfId="0" applyFont="1"/>
    <xf numFmtId="0" fontId="17" fillId="0" borderId="1" xfId="0" applyFont="1" applyBorder="1" applyAlignment="1">
      <alignment vertical="center" wrapText="1"/>
    </xf>
    <xf numFmtId="0" fontId="1" fillId="0" borderId="1" xfId="0" applyFont="1" applyBorder="1"/>
    <xf numFmtId="0" fontId="12" fillId="0" borderId="0" xfId="0" applyFont="1" applyAlignment="1">
      <alignment horizontal="center" vertical="center"/>
    </xf>
    <xf numFmtId="1" fontId="12" fillId="0" borderId="1" xfId="26" applyNumberFormat="1" applyFont="1" applyBorder="1" applyAlignment="1">
      <alignment horizontal="center" vertical="center" wrapText="1"/>
    </xf>
    <xf numFmtId="0" fontId="12" fillId="0" borderId="1" xfId="26" applyFont="1" applyBorder="1" applyAlignment="1">
      <alignment horizontal="center" vertical="center" wrapText="1"/>
    </xf>
    <xf numFmtId="169" fontId="12" fillId="0" borderId="1" xfId="20" applyNumberFormat="1" applyFont="1" applyBorder="1" applyAlignment="1">
      <alignment horizontal="center" vertical="center" wrapText="1"/>
    </xf>
    <xf numFmtId="169" fontId="12" fillId="2" borderId="1" xfId="20" applyNumberFormat="1" applyFont="1" applyFill="1" applyBorder="1" applyAlignment="1">
      <alignment horizontal="center" vertical="center" wrapText="1"/>
    </xf>
    <xf numFmtId="0" fontId="12" fillId="0" borderId="1" xfId="20" applyFont="1" applyBorder="1" applyAlignment="1">
      <alignment horizontal="center" vertical="center" wrapText="1"/>
    </xf>
    <xf numFmtId="169" fontId="12" fillId="0" borderId="6" xfId="20" applyNumberFormat="1" applyFont="1" applyBorder="1" applyAlignment="1">
      <alignment horizontal="center" vertical="center" wrapText="1"/>
    </xf>
    <xf numFmtId="169" fontId="12" fillId="0" borderId="5" xfId="20" applyNumberFormat="1" applyFont="1" applyBorder="1" applyAlignment="1">
      <alignment horizontal="center" vertical="center" wrapText="1"/>
    </xf>
    <xf numFmtId="43" fontId="36" fillId="2" borderId="6" xfId="38" applyFont="1" applyFill="1" applyBorder="1" applyAlignment="1">
      <alignment horizontal="center" vertical="center" wrapText="1"/>
    </xf>
    <xf numFmtId="43" fontId="36" fillId="2" borderId="7" xfId="38" applyFont="1" applyFill="1" applyBorder="1" applyAlignment="1">
      <alignment horizontal="center" vertical="center" wrapText="1"/>
    </xf>
    <xf numFmtId="0" fontId="12" fillId="0" borderId="0" xfId="26" applyFont="1" applyAlignment="1">
      <alignment horizontal="center" vertical="center" wrapText="1"/>
    </xf>
    <xf numFmtId="0" fontId="22" fillId="0" borderId="0" xfId="0" applyFont="1" applyAlignment="1">
      <alignment horizontal="left" vertical="center"/>
    </xf>
    <xf numFmtId="0" fontId="23" fillId="0" borderId="0" xfId="0" applyFont="1" applyAlignment="1">
      <alignment horizontal="left" vertical="center"/>
    </xf>
    <xf numFmtId="0" fontId="19" fillId="0" borderId="0" xfId="0" applyFont="1" applyAlignment="1">
      <alignment horizontal="center" vertical="center" wrapText="1"/>
    </xf>
    <xf numFmtId="0" fontId="25" fillId="0" borderId="0" xfId="0" applyFont="1" applyAlignment="1">
      <alignment horizontal="center" vertical="center" wrapText="1"/>
    </xf>
    <xf numFmtId="0" fontId="19" fillId="0" borderId="0" xfId="0" applyFont="1" applyAlignment="1">
      <alignment horizontal="center" vertical="center"/>
    </xf>
    <xf numFmtId="0" fontId="34" fillId="0" borderId="0" xfId="0" applyFont="1" applyAlignment="1">
      <alignment horizontal="center" vertical="center"/>
    </xf>
    <xf numFmtId="0" fontId="37" fillId="0" borderId="0" xfId="0" applyFont="1" applyAlignment="1">
      <alignment horizontal="center" vertical="center" wrapText="1"/>
    </xf>
    <xf numFmtId="0" fontId="30" fillId="0" borderId="1" xfId="0" applyFont="1" applyFill="1" applyBorder="1" applyAlignment="1">
      <alignment horizontal="center" vertical="center" wrapText="1"/>
    </xf>
    <xf numFmtId="0" fontId="32" fillId="0" borderId="1" xfId="23" applyFont="1" applyFill="1" applyBorder="1"/>
    <xf numFmtId="0" fontId="1" fillId="2" borderId="1" xfId="23" applyFont="1" applyFill="1" applyBorder="1"/>
    <xf numFmtId="0" fontId="1" fillId="0" borderId="1" xfId="23" applyFont="1" applyFill="1" applyBorder="1"/>
    <xf numFmtId="0" fontId="41" fillId="0" borderId="1" xfId="23" applyFont="1" applyFill="1" applyBorder="1"/>
    <xf numFmtId="0" fontId="24" fillId="0" borderId="1" xfId="0" applyFont="1" applyFill="1" applyBorder="1" applyAlignment="1">
      <alignment horizontal="center" vertical="center" wrapText="1"/>
    </xf>
    <xf numFmtId="0" fontId="33" fillId="0" borderId="1" xfId="23" applyFont="1" applyFill="1" applyBorder="1"/>
    <xf numFmtId="0" fontId="1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9" fontId="13" fillId="0" borderId="2" xfId="26" applyNumberFormat="1" applyFont="1" applyBorder="1" applyAlignment="1">
      <alignment horizontal="center" vertical="center" wrapText="1"/>
    </xf>
  </cellXfs>
  <cellStyles count="39">
    <cellStyle name="_x000d__x000a_JournalTemplate=C:\COMFO\CTALK\JOURSTD.TPL_x000d__x000a_LbStateAddress=3 3 0 251 1 89 2 311_x000d__x000a_LbStateJou 2" xfId="1"/>
    <cellStyle name="Bình thường 2" xfId="2"/>
    <cellStyle name="Bình thường 2 2" xfId="37"/>
    <cellStyle name="Bình thường 2 3" xfId="32"/>
    <cellStyle name="Chuẩn 4" xfId="3"/>
    <cellStyle name="Comma" xfId="38" builtinId="3"/>
    <cellStyle name="Comma 10" xfId="34"/>
    <cellStyle name="Comma 10 10" xfId="4"/>
    <cellStyle name="Comma 10 2" xfId="5"/>
    <cellStyle name="Comma 10 3" xfId="6"/>
    <cellStyle name="Comma 13" xfId="7"/>
    <cellStyle name="Comma 2" xfId="8"/>
    <cellStyle name="Comma 2 2" xfId="9"/>
    <cellStyle name="Comma 2 2 2" xfId="30"/>
    <cellStyle name="Comma 2 4" xfId="10"/>
    <cellStyle name="Comma 3" xfId="11"/>
    <cellStyle name="Comma 4" xfId="12"/>
    <cellStyle name="Comma 5" xfId="13"/>
    <cellStyle name="Comma 59" xfId="14"/>
    <cellStyle name="Comma 6" xfId="15"/>
    <cellStyle name="Comma 6 2" xfId="16"/>
    <cellStyle name="Comma 6 3" xfId="36"/>
    <cellStyle name="Comma 65" xfId="17"/>
    <cellStyle name="Comma 7" xfId="18"/>
    <cellStyle name="Dấu phẩy 2" xfId="19"/>
    <cellStyle name="Dấu phẩy 3" xfId="35"/>
    <cellStyle name="Kiểu 1" xfId="20"/>
    <cellStyle name="Normal" xfId="0" builtinId="0"/>
    <cellStyle name="Normal 11" xfId="21"/>
    <cellStyle name="Normal 19" xfId="22"/>
    <cellStyle name="Normal 19 2" xfId="33"/>
    <cellStyle name="Normal 2" xfId="23"/>
    <cellStyle name="Normal 3" xfId="24"/>
    <cellStyle name="Normal 4" xfId="29"/>
    <cellStyle name="Normal_Bieu mau (CV )" xfId="25"/>
    <cellStyle name="Normal_Sheet2" xfId="26"/>
    <cellStyle name="Style 1" xfId="27"/>
    <cellStyle name="Style 1 2" xfId="31"/>
    <cellStyle name="Style 1 2 2"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tabSelected="1" topLeftCell="A11" zoomScale="70" zoomScaleNormal="70" workbookViewId="0">
      <selection activeCell="I16" sqref="I16"/>
    </sheetView>
  </sheetViews>
  <sheetFormatPr defaultRowHeight="18.75" x14ac:dyDescent="0.25"/>
  <cols>
    <col min="1" max="1" width="8.625" style="7" customWidth="1"/>
    <col min="2" max="2" width="56.875" style="4" customWidth="1"/>
    <col min="3" max="3" width="18.625" style="8" hidden="1" customWidth="1"/>
    <col min="4" max="5" width="16.875" style="8" hidden="1" customWidth="1"/>
    <col min="6" max="6" width="13.125" style="8" customWidth="1"/>
    <col min="7" max="7" width="16.875" style="8" customWidth="1"/>
    <col min="8" max="8" width="19.875" style="8" customWidth="1"/>
    <col min="9" max="9" width="22.75" style="9" customWidth="1"/>
    <col min="10" max="10" width="12.75" style="10" customWidth="1"/>
    <col min="11" max="11" width="12.5" style="8" customWidth="1"/>
    <col min="12" max="15" width="15.75" style="8" hidden="1" customWidth="1"/>
    <col min="16" max="16" width="14.375" style="11" customWidth="1"/>
    <col min="17" max="17" width="14.875" style="4" bestFit="1" customWidth="1"/>
    <col min="18" max="18" width="9" style="4"/>
    <col min="19" max="19" width="9.25" style="4" bestFit="1" customWidth="1"/>
    <col min="20" max="16384" width="9" style="4"/>
  </cols>
  <sheetData>
    <row r="1" spans="1:21" ht="43.5" customHeight="1" x14ac:dyDescent="0.25">
      <c r="A1" s="124" t="s">
        <v>150</v>
      </c>
      <c r="B1" s="124"/>
      <c r="C1" s="124"/>
      <c r="D1" s="124"/>
      <c r="E1" s="124"/>
      <c r="F1" s="124"/>
      <c r="G1" s="124"/>
      <c r="H1" s="124"/>
      <c r="I1" s="124"/>
      <c r="J1" s="124"/>
      <c r="K1" s="124"/>
      <c r="L1" s="124"/>
      <c r="M1" s="124"/>
      <c r="N1" s="124"/>
      <c r="O1" s="124"/>
      <c r="P1" s="124"/>
    </row>
    <row r="2" spans="1:21" ht="25.5" customHeight="1" x14ac:dyDescent="0.25">
      <c r="A2" s="12"/>
      <c r="B2" s="13"/>
      <c r="C2" s="14"/>
      <c r="D2" s="14"/>
      <c r="E2" s="14"/>
      <c r="F2" s="14"/>
      <c r="G2" s="14"/>
      <c r="H2" s="14"/>
      <c r="I2" s="15"/>
      <c r="J2" s="16"/>
      <c r="K2" s="141" t="s">
        <v>26</v>
      </c>
      <c r="L2" s="141"/>
      <c r="M2" s="141"/>
      <c r="N2" s="141"/>
      <c r="O2" s="141"/>
      <c r="P2" s="141"/>
    </row>
    <row r="3" spans="1:21" ht="27.75" customHeight="1" x14ac:dyDescent="0.25">
      <c r="A3" s="115" t="s">
        <v>2</v>
      </c>
      <c r="B3" s="116" t="s">
        <v>3</v>
      </c>
      <c r="C3" s="17" t="s">
        <v>21</v>
      </c>
      <c r="D3" s="18"/>
      <c r="E3" s="18"/>
      <c r="F3" s="117" t="s">
        <v>22</v>
      </c>
      <c r="G3" s="122" t="s">
        <v>104</v>
      </c>
      <c r="H3" s="120" t="s">
        <v>33</v>
      </c>
      <c r="I3" s="117" t="s">
        <v>4</v>
      </c>
      <c r="J3" s="118" t="s">
        <v>45</v>
      </c>
      <c r="K3" s="117" t="s">
        <v>28</v>
      </c>
      <c r="L3" s="119" t="s">
        <v>11</v>
      </c>
      <c r="M3" s="119" t="s">
        <v>12</v>
      </c>
      <c r="N3" s="119" t="s">
        <v>13</v>
      </c>
      <c r="O3" s="119"/>
      <c r="P3" s="116" t="s">
        <v>5</v>
      </c>
    </row>
    <row r="4" spans="1:21" ht="66" customHeight="1" x14ac:dyDescent="0.25">
      <c r="A4" s="115"/>
      <c r="B4" s="116"/>
      <c r="C4" s="19" t="s">
        <v>8</v>
      </c>
      <c r="D4" s="19" t="s">
        <v>10</v>
      </c>
      <c r="E4" s="47" t="s">
        <v>9</v>
      </c>
      <c r="F4" s="117"/>
      <c r="G4" s="123"/>
      <c r="H4" s="121"/>
      <c r="I4" s="117"/>
      <c r="J4" s="118"/>
      <c r="K4" s="117"/>
      <c r="L4" s="119"/>
      <c r="M4" s="119"/>
      <c r="N4" s="20" t="s">
        <v>14</v>
      </c>
      <c r="O4" s="20" t="s">
        <v>15</v>
      </c>
      <c r="P4" s="116"/>
    </row>
    <row r="5" spans="1:21" s="6" customFormat="1" ht="39.75" customHeight="1" x14ac:dyDescent="0.25">
      <c r="A5" s="21"/>
      <c r="B5" s="22" t="s">
        <v>6</v>
      </c>
      <c r="C5" s="23" t="e">
        <f>#REF!+#REF!</f>
        <v>#REF!</v>
      </c>
      <c r="D5" s="23" t="e">
        <f>#REF!+#REF!</f>
        <v>#REF!</v>
      </c>
      <c r="E5" s="23" t="e">
        <f>#REF!+#REF!</f>
        <v>#REF!</v>
      </c>
      <c r="F5" s="97">
        <f>+F6+F10</f>
        <v>8679.2530000000006</v>
      </c>
      <c r="G5" s="97">
        <f>+G6+G10</f>
        <v>1849.2529999999999</v>
      </c>
      <c r="H5" s="23">
        <f>+H6+H10</f>
        <v>6830</v>
      </c>
      <c r="I5" s="23"/>
      <c r="J5" s="23">
        <f>+J6+J10</f>
        <v>4407.8599999999997</v>
      </c>
      <c r="K5" s="24">
        <f>+J5/F5%</f>
        <v>50.786167887950725</v>
      </c>
      <c r="L5" s="23" t="e">
        <f>+#REF!+#REF!+#REF!</f>
        <v>#REF!</v>
      </c>
      <c r="M5" s="25"/>
      <c r="N5" s="25"/>
      <c r="O5" s="25"/>
      <c r="P5" s="26"/>
      <c r="Q5" s="27"/>
    </row>
    <row r="6" spans="1:21" s="33" customFormat="1" ht="28.5" customHeight="1" x14ac:dyDescent="0.25">
      <c r="A6" s="45" t="s">
        <v>0</v>
      </c>
      <c r="B6" s="28" t="s">
        <v>18</v>
      </c>
      <c r="C6" s="29">
        <f>SUM(C7:C9)</f>
        <v>0</v>
      </c>
      <c r="D6" s="29">
        <f>SUM(D7:D9)</f>
        <v>0</v>
      </c>
      <c r="E6" s="29">
        <f>SUM(E7:E9)</f>
        <v>0</v>
      </c>
      <c r="F6" s="59">
        <f>+F9+F7+F8</f>
        <v>5953</v>
      </c>
      <c r="G6" s="48">
        <f>+G9+G7+G8</f>
        <v>1263</v>
      </c>
      <c r="H6" s="48">
        <f>+H9+H7+H8</f>
        <v>4690</v>
      </c>
      <c r="I6" s="48"/>
      <c r="J6" s="59">
        <f>SUM(J7:J9)</f>
        <v>4253.8599999999997</v>
      </c>
      <c r="K6" s="30">
        <f>+J6/H6</f>
        <v>0.90700639658848603</v>
      </c>
      <c r="L6" s="29"/>
      <c r="M6" s="29"/>
      <c r="N6" s="29"/>
      <c r="O6" s="31"/>
      <c r="P6" s="29"/>
      <c r="Q6" s="32"/>
      <c r="U6" s="57"/>
    </row>
    <row r="7" spans="1:21" s="41" customFormat="1" ht="47.25" customHeight="1" x14ac:dyDescent="0.25">
      <c r="A7" s="34">
        <v>1</v>
      </c>
      <c r="B7" s="35" t="s">
        <v>30</v>
      </c>
      <c r="C7" s="36"/>
      <c r="D7" s="36"/>
      <c r="E7" s="36"/>
      <c r="F7" s="36">
        <f>+G7+H7</f>
        <v>1865</v>
      </c>
      <c r="G7" s="36">
        <v>925</v>
      </c>
      <c r="H7" s="37">
        <v>940</v>
      </c>
      <c r="I7" s="38" t="s">
        <v>32</v>
      </c>
      <c r="J7" s="68">
        <v>1765.42</v>
      </c>
      <c r="K7" s="39"/>
      <c r="L7" s="36"/>
      <c r="M7" s="36"/>
      <c r="N7" s="36"/>
      <c r="O7" s="40"/>
      <c r="P7" s="36"/>
    </row>
    <row r="8" spans="1:21" s="41" customFormat="1" ht="47.25" customHeight="1" x14ac:dyDescent="0.25">
      <c r="A8" s="34">
        <v>2</v>
      </c>
      <c r="B8" s="35" t="s">
        <v>31</v>
      </c>
      <c r="C8" s="36"/>
      <c r="D8" s="36"/>
      <c r="E8" s="36"/>
      <c r="F8" s="36">
        <f t="shared" ref="F8:F9" si="0">+G8+H8</f>
        <v>2338</v>
      </c>
      <c r="G8" s="36">
        <v>338</v>
      </c>
      <c r="H8" s="37">
        <v>2000</v>
      </c>
      <c r="I8" s="38" t="s">
        <v>32</v>
      </c>
      <c r="J8" s="68">
        <v>2337.62</v>
      </c>
      <c r="K8" s="39"/>
      <c r="L8" s="36"/>
      <c r="M8" s="36"/>
      <c r="N8" s="36"/>
      <c r="O8" s="40"/>
      <c r="P8" s="36"/>
    </row>
    <row r="9" spans="1:21" s="41" customFormat="1" ht="47.25" customHeight="1" x14ac:dyDescent="0.25">
      <c r="A9" s="34">
        <v>3</v>
      </c>
      <c r="B9" s="67" t="s">
        <v>44</v>
      </c>
      <c r="C9" s="36"/>
      <c r="D9" s="36"/>
      <c r="E9" s="36"/>
      <c r="F9" s="36">
        <f t="shared" si="0"/>
        <v>1750</v>
      </c>
      <c r="G9" s="36"/>
      <c r="H9" s="37">
        <v>1750</v>
      </c>
      <c r="I9" s="38" t="s">
        <v>32</v>
      </c>
      <c r="J9" s="94">
        <v>150.82</v>
      </c>
      <c r="K9" s="39"/>
      <c r="L9" s="36" t="e">
        <f>+J9-#REF!</f>
        <v>#REF!</v>
      </c>
      <c r="M9" s="36" t="s">
        <v>17</v>
      </c>
      <c r="N9" s="36"/>
      <c r="O9" s="40" t="s">
        <v>16</v>
      </c>
      <c r="P9" s="36"/>
    </row>
    <row r="10" spans="1:21" s="6" customFormat="1" ht="32.25" customHeight="1" x14ac:dyDescent="0.25">
      <c r="A10" s="21" t="s">
        <v>1</v>
      </c>
      <c r="B10" s="22" t="s">
        <v>19</v>
      </c>
      <c r="C10" s="22"/>
      <c r="D10" s="22"/>
      <c r="E10" s="22"/>
      <c r="F10" s="106">
        <f>+G10+H10</f>
        <v>2726.2529999999997</v>
      </c>
      <c r="G10" s="48">
        <f>+G11+G17+G18+G19+G23+G27</f>
        <v>586.25299999999993</v>
      </c>
      <c r="H10" s="48">
        <f>+H11+H17+H18+H19+H23+H27</f>
        <v>2140</v>
      </c>
      <c r="I10" s="48"/>
      <c r="J10" s="59">
        <f>+J11+J17+J19+J23+J27+J18</f>
        <v>154</v>
      </c>
      <c r="K10" s="39">
        <f>+J10/F10</f>
        <v>5.6487787450394372E-2</v>
      </c>
      <c r="L10" s="22"/>
      <c r="M10" s="22"/>
      <c r="N10" s="22"/>
      <c r="O10" s="22"/>
      <c r="P10" s="22"/>
    </row>
    <row r="11" spans="1:21" s="50" customFormat="1" ht="32.25" customHeight="1" x14ac:dyDescent="0.25">
      <c r="A11" s="51">
        <v>1</v>
      </c>
      <c r="B11" s="52" t="s">
        <v>20</v>
      </c>
      <c r="C11" s="49"/>
      <c r="D11" s="49"/>
      <c r="E11" s="49"/>
      <c r="F11" s="94">
        <f t="shared" ref="F11:F14" si="1">+G11+H11</f>
        <v>1018.582</v>
      </c>
      <c r="G11" s="107">
        <f>SUM(G13:G16)</f>
        <v>238.58199999999999</v>
      </c>
      <c r="H11" s="107">
        <f>SUM(H13:H16)</f>
        <v>780</v>
      </c>
      <c r="I11" s="107"/>
      <c r="J11" s="108">
        <f>+J13+J14+J16</f>
        <v>72</v>
      </c>
      <c r="K11" s="109">
        <f>+J11/F11</f>
        <v>7.0686503393933925E-2</v>
      </c>
      <c r="L11" s="49"/>
      <c r="M11" s="49"/>
      <c r="N11" s="49"/>
      <c r="O11" s="49"/>
      <c r="P11" s="44"/>
    </row>
    <row r="12" spans="1:21" s="50" customFormat="1" ht="66.75" customHeight="1" x14ac:dyDescent="0.25">
      <c r="A12" s="51"/>
      <c r="B12" s="1" t="s">
        <v>107</v>
      </c>
      <c r="C12" s="49"/>
      <c r="D12" s="49"/>
      <c r="E12" s="49"/>
      <c r="F12" s="94">
        <f t="shared" si="1"/>
        <v>300</v>
      </c>
      <c r="G12" s="36">
        <v>300</v>
      </c>
      <c r="H12" s="29"/>
      <c r="I12" s="40" t="s">
        <v>146</v>
      </c>
      <c r="J12" s="60"/>
      <c r="K12" s="53"/>
      <c r="L12" s="49"/>
      <c r="M12" s="49"/>
      <c r="N12" s="49"/>
      <c r="O12" s="49"/>
      <c r="P12" s="44"/>
    </row>
    <row r="13" spans="1:21" ht="96" customHeight="1" x14ac:dyDescent="0.25">
      <c r="A13" s="43" t="s">
        <v>25</v>
      </c>
      <c r="B13" s="1" t="s">
        <v>24</v>
      </c>
      <c r="C13" s="3"/>
      <c r="D13" s="3"/>
      <c r="E13" s="3"/>
      <c r="F13" s="94">
        <f t="shared" si="1"/>
        <v>522.9</v>
      </c>
      <c r="G13" s="95">
        <v>222.9</v>
      </c>
      <c r="H13" s="2">
        <v>300</v>
      </c>
      <c r="I13" s="44" t="s">
        <v>105</v>
      </c>
      <c r="J13" s="42">
        <v>72</v>
      </c>
      <c r="K13" s="53"/>
      <c r="L13" s="3"/>
      <c r="M13" s="3"/>
      <c r="N13" s="3"/>
      <c r="O13" s="3"/>
      <c r="P13" s="44"/>
      <c r="R13" s="110"/>
      <c r="S13" s="110"/>
      <c r="T13" s="58"/>
    </row>
    <row r="14" spans="1:21" ht="87" customHeight="1" x14ac:dyDescent="0.25">
      <c r="A14" s="43" t="s">
        <v>25</v>
      </c>
      <c r="B14" s="65" t="s">
        <v>34</v>
      </c>
      <c r="C14" s="3"/>
      <c r="D14" s="3"/>
      <c r="E14" s="3"/>
      <c r="F14" s="94">
        <f t="shared" si="1"/>
        <v>50</v>
      </c>
      <c r="G14" s="36"/>
      <c r="H14" s="2">
        <v>50</v>
      </c>
      <c r="I14" s="44" t="s">
        <v>153</v>
      </c>
      <c r="J14" s="42"/>
      <c r="K14" s="53"/>
      <c r="L14" s="3"/>
      <c r="M14" s="3"/>
      <c r="N14" s="3"/>
      <c r="O14" s="3"/>
      <c r="P14" s="44"/>
      <c r="T14" s="58"/>
    </row>
    <row r="15" spans="1:21" ht="114" customHeight="1" x14ac:dyDescent="0.25">
      <c r="A15" s="43"/>
      <c r="B15" s="65" t="s">
        <v>35</v>
      </c>
      <c r="C15" s="3"/>
      <c r="D15" s="3"/>
      <c r="E15" s="3"/>
      <c r="F15" s="36">
        <f t="shared" ref="F15:F16" si="2">+G15+H15</f>
        <v>400</v>
      </c>
      <c r="G15" s="36"/>
      <c r="H15" s="2">
        <v>400</v>
      </c>
      <c r="I15" s="44" t="s">
        <v>148</v>
      </c>
      <c r="J15" s="42"/>
      <c r="K15" s="53"/>
      <c r="L15" s="3"/>
      <c r="M15" s="3"/>
      <c r="N15" s="3"/>
      <c r="O15" s="3"/>
      <c r="P15" s="44"/>
      <c r="T15" s="58"/>
    </row>
    <row r="16" spans="1:21" ht="68.25" customHeight="1" x14ac:dyDescent="0.25">
      <c r="A16" s="43" t="s">
        <v>25</v>
      </c>
      <c r="B16" s="1" t="s">
        <v>27</v>
      </c>
      <c r="C16" s="3"/>
      <c r="D16" s="3"/>
      <c r="E16" s="3"/>
      <c r="F16" s="96">
        <f t="shared" si="2"/>
        <v>45.682000000000002</v>
      </c>
      <c r="G16" s="96">
        <v>15.682</v>
      </c>
      <c r="H16" s="2">
        <v>30</v>
      </c>
      <c r="I16" s="44" t="s">
        <v>32</v>
      </c>
      <c r="J16" s="42"/>
      <c r="K16" s="53"/>
      <c r="L16" s="3"/>
      <c r="M16" s="3"/>
      <c r="N16" s="3"/>
      <c r="O16" s="3"/>
      <c r="P16" s="44"/>
      <c r="R16" s="61"/>
      <c r="T16" s="58">
        <f>+H24+H16+H29</f>
        <v>140</v>
      </c>
    </row>
    <row r="17" spans="1:19" s="6" customFormat="1" ht="69.75" customHeight="1" x14ac:dyDescent="0.25">
      <c r="A17" s="21">
        <v>2</v>
      </c>
      <c r="B17" s="54" t="s">
        <v>23</v>
      </c>
      <c r="C17" s="22"/>
      <c r="D17" s="22"/>
      <c r="E17" s="22"/>
      <c r="F17" s="36">
        <f t="shared" ref="F17:F26" si="3">+H17</f>
        <v>400</v>
      </c>
      <c r="G17" s="96">
        <v>337.67099999999999</v>
      </c>
      <c r="H17" s="55">
        <v>400</v>
      </c>
      <c r="I17" s="44" t="s">
        <v>106</v>
      </c>
      <c r="J17" s="42">
        <v>0</v>
      </c>
      <c r="K17" s="53">
        <f>+J17/F17</f>
        <v>0</v>
      </c>
      <c r="L17" s="22"/>
      <c r="M17" s="22"/>
      <c r="N17" s="22"/>
      <c r="O17" s="22"/>
      <c r="P17" s="22"/>
      <c r="S17" s="62"/>
    </row>
    <row r="18" spans="1:19" s="6" customFormat="1" ht="99.75" customHeight="1" x14ac:dyDescent="0.25">
      <c r="A18" s="21">
        <v>3</v>
      </c>
      <c r="B18" s="54" t="s">
        <v>40</v>
      </c>
      <c r="C18" s="22"/>
      <c r="D18" s="22"/>
      <c r="E18" s="22"/>
      <c r="F18" s="36">
        <f t="shared" si="3"/>
        <v>150</v>
      </c>
      <c r="G18" s="36"/>
      <c r="H18" s="55">
        <v>150</v>
      </c>
      <c r="I18" s="44" t="s">
        <v>152</v>
      </c>
      <c r="J18" s="42">
        <v>52</v>
      </c>
      <c r="K18" s="53">
        <v>0</v>
      </c>
      <c r="L18" s="22"/>
      <c r="M18" s="22"/>
      <c r="N18" s="22"/>
      <c r="O18" s="22"/>
      <c r="P18" s="22"/>
      <c r="S18" s="62"/>
    </row>
    <row r="19" spans="1:19" s="6" customFormat="1" ht="51.75" customHeight="1" x14ac:dyDescent="0.25">
      <c r="A19" s="66">
        <v>4</v>
      </c>
      <c r="B19" s="64" t="s">
        <v>39</v>
      </c>
      <c r="C19" s="22"/>
      <c r="D19" s="22"/>
      <c r="E19" s="22"/>
      <c r="F19" s="36">
        <f t="shared" si="3"/>
        <v>300</v>
      </c>
      <c r="G19" s="36"/>
      <c r="H19" s="55">
        <f>+H20+H21+H22</f>
        <v>300</v>
      </c>
      <c r="I19" s="22"/>
      <c r="J19" s="42">
        <v>0</v>
      </c>
      <c r="K19" s="53">
        <v>0</v>
      </c>
      <c r="L19" s="22"/>
      <c r="M19" s="22"/>
      <c r="N19" s="22"/>
      <c r="O19" s="22"/>
      <c r="P19" s="22"/>
    </row>
    <row r="20" spans="1:19" s="6" customFormat="1" ht="73.5" customHeight="1" x14ac:dyDescent="0.25">
      <c r="A20" s="21"/>
      <c r="B20" s="63" t="s">
        <v>36</v>
      </c>
      <c r="C20" s="22"/>
      <c r="D20" s="22"/>
      <c r="E20" s="22"/>
      <c r="F20" s="36">
        <f t="shared" si="3"/>
        <v>100</v>
      </c>
      <c r="G20" s="36"/>
      <c r="H20" s="2">
        <v>100</v>
      </c>
      <c r="I20" s="22"/>
      <c r="J20" s="42"/>
      <c r="K20" s="53"/>
      <c r="L20" s="22"/>
      <c r="M20" s="22"/>
      <c r="N20" s="22"/>
      <c r="O20" s="22"/>
      <c r="P20" s="22"/>
    </row>
    <row r="21" spans="1:19" s="6" customFormat="1" ht="56.25" customHeight="1" x14ac:dyDescent="0.25">
      <c r="A21" s="21"/>
      <c r="B21" s="63" t="s">
        <v>37</v>
      </c>
      <c r="C21" s="22"/>
      <c r="D21" s="22"/>
      <c r="E21" s="22"/>
      <c r="F21" s="36">
        <f t="shared" si="3"/>
        <v>100</v>
      </c>
      <c r="G21" s="36"/>
      <c r="H21" s="2">
        <v>100</v>
      </c>
      <c r="I21" s="22"/>
      <c r="J21" s="42"/>
      <c r="K21" s="53"/>
      <c r="L21" s="22"/>
      <c r="M21" s="22"/>
      <c r="N21" s="22"/>
      <c r="O21" s="22"/>
      <c r="P21" s="22"/>
    </row>
    <row r="22" spans="1:19" s="6" customFormat="1" ht="68.25" customHeight="1" x14ac:dyDescent="0.25">
      <c r="A22" s="21"/>
      <c r="B22" s="63" t="s">
        <v>38</v>
      </c>
      <c r="C22" s="22"/>
      <c r="D22" s="22"/>
      <c r="E22" s="22"/>
      <c r="F22" s="36">
        <f t="shared" si="3"/>
        <v>100</v>
      </c>
      <c r="G22" s="36"/>
      <c r="H22" s="2">
        <v>100</v>
      </c>
      <c r="I22" s="22"/>
      <c r="J22" s="42"/>
      <c r="K22" s="53"/>
      <c r="L22" s="22"/>
      <c r="M22" s="22"/>
      <c r="N22" s="22"/>
      <c r="O22" s="22"/>
      <c r="P22" s="22"/>
    </row>
    <row r="23" spans="1:19" s="6" customFormat="1" ht="40.5" customHeight="1" x14ac:dyDescent="0.25">
      <c r="A23" s="21">
        <v>5</v>
      </c>
      <c r="B23" s="54" t="s">
        <v>7</v>
      </c>
      <c r="C23" s="22"/>
      <c r="D23" s="22"/>
      <c r="E23" s="22"/>
      <c r="F23" s="36">
        <f t="shared" si="3"/>
        <v>110</v>
      </c>
      <c r="G23" s="36"/>
      <c r="H23" s="48">
        <f>+H24+H25+H26</f>
        <v>110</v>
      </c>
      <c r="I23" s="48">
        <f>+I24+I25</f>
        <v>0</v>
      </c>
      <c r="J23" s="48">
        <f>+J24+J25</f>
        <v>0</v>
      </c>
      <c r="K23" s="53">
        <f>+J23/F23</f>
        <v>0</v>
      </c>
      <c r="L23" s="55">
        <f>SUM(L24:L29)</f>
        <v>0</v>
      </c>
      <c r="M23" s="55">
        <f>SUM(M24:M29)</f>
        <v>0</v>
      </c>
      <c r="N23" s="55">
        <f>SUM(N24:N29)</f>
        <v>0</v>
      </c>
      <c r="O23" s="55">
        <f>SUM(O24:O29)</f>
        <v>0</v>
      </c>
      <c r="P23" s="22"/>
    </row>
    <row r="24" spans="1:19" ht="160.5" customHeight="1" x14ac:dyDescent="0.25">
      <c r="A24" s="43" t="s">
        <v>25</v>
      </c>
      <c r="B24" s="1" t="s">
        <v>42</v>
      </c>
      <c r="C24" s="3"/>
      <c r="D24" s="3"/>
      <c r="E24" s="3"/>
      <c r="F24" s="36">
        <f t="shared" si="3"/>
        <v>10</v>
      </c>
      <c r="G24" s="36"/>
      <c r="H24" s="2">
        <v>10</v>
      </c>
      <c r="I24" s="3"/>
      <c r="J24" s="42"/>
      <c r="K24" s="53"/>
      <c r="L24" s="3"/>
      <c r="M24" s="3"/>
      <c r="N24" s="3"/>
      <c r="O24" s="3"/>
      <c r="P24" s="3"/>
    </row>
    <row r="25" spans="1:19" ht="32.25" customHeight="1" x14ac:dyDescent="0.25">
      <c r="A25" s="43" t="s">
        <v>25</v>
      </c>
      <c r="B25" s="1" t="s">
        <v>29</v>
      </c>
      <c r="C25" s="3"/>
      <c r="D25" s="3"/>
      <c r="E25" s="3"/>
      <c r="F25" s="36">
        <f t="shared" si="3"/>
        <v>70</v>
      </c>
      <c r="G25" s="36"/>
      <c r="H25" s="2">
        <v>70</v>
      </c>
      <c r="I25" s="3"/>
      <c r="J25" s="42"/>
      <c r="K25" s="53"/>
      <c r="L25" s="3"/>
      <c r="M25" s="3"/>
      <c r="N25" s="3"/>
      <c r="O25" s="3"/>
      <c r="P25" s="3"/>
    </row>
    <row r="26" spans="1:19" ht="122.25" customHeight="1" x14ac:dyDescent="0.25">
      <c r="A26" s="43" t="s">
        <v>25</v>
      </c>
      <c r="B26" s="1" t="s">
        <v>41</v>
      </c>
      <c r="C26" s="3"/>
      <c r="D26" s="3"/>
      <c r="E26" s="3"/>
      <c r="F26" s="36">
        <f t="shared" si="3"/>
        <v>30</v>
      </c>
      <c r="G26" s="36"/>
      <c r="H26" s="2">
        <v>30</v>
      </c>
      <c r="I26" s="3"/>
      <c r="J26" s="42"/>
      <c r="K26" s="53"/>
      <c r="L26" s="3"/>
      <c r="M26" s="3"/>
      <c r="N26" s="3"/>
      <c r="O26" s="3"/>
      <c r="P26" s="3"/>
    </row>
    <row r="27" spans="1:19" s="6" customFormat="1" ht="47.25" customHeight="1" x14ac:dyDescent="0.25">
      <c r="A27" s="21">
        <v>6</v>
      </c>
      <c r="B27" s="54" t="s">
        <v>43</v>
      </c>
      <c r="C27" s="22"/>
      <c r="D27" s="22"/>
      <c r="E27" s="22"/>
      <c r="F27" s="36">
        <f>+G27+H27</f>
        <v>410</v>
      </c>
      <c r="G27" s="55">
        <f>SUM(G28:G31)</f>
        <v>10</v>
      </c>
      <c r="H27" s="55">
        <f>SUM(H28:H31)</f>
        <v>400</v>
      </c>
      <c r="I27" s="55">
        <f>SUM(I28:I31)</f>
        <v>0</v>
      </c>
      <c r="J27" s="42">
        <f>SUM(J28:J29)</f>
        <v>30</v>
      </c>
      <c r="K27" s="53">
        <f>+J27/F27</f>
        <v>7.3170731707317069E-2</v>
      </c>
      <c r="L27" s="55">
        <f>SUM(L28:L31)</f>
        <v>0</v>
      </c>
      <c r="M27" s="55">
        <f>SUM(M28:M31)</f>
        <v>0</v>
      </c>
      <c r="N27" s="55">
        <f>SUM(N28:N31)</f>
        <v>0</v>
      </c>
      <c r="O27" s="55">
        <f>SUM(O28:O31)</f>
        <v>0</v>
      </c>
      <c r="P27" s="22"/>
    </row>
    <row r="28" spans="1:19" ht="115.5" customHeight="1" x14ac:dyDescent="0.25">
      <c r="A28" s="43" t="s">
        <v>25</v>
      </c>
      <c r="B28" s="1" t="s">
        <v>41</v>
      </c>
      <c r="C28" s="3"/>
      <c r="D28" s="3"/>
      <c r="E28" s="3"/>
      <c r="F28" s="36">
        <f>+G28+H28</f>
        <v>300</v>
      </c>
      <c r="G28" s="36">
        <v>0</v>
      </c>
      <c r="H28" s="2">
        <v>300</v>
      </c>
      <c r="I28" s="3"/>
      <c r="J28" s="42">
        <v>30</v>
      </c>
      <c r="K28" s="53">
        <f>+J28/F28</f>
        <v>0.1</v>
      </c>
      <c r="L28" s="3"/>
      <c r="M28" s="3"/>
      <c r="N28" s="3"/>
      <c r="O28" s="3"/>
      <c r="P28" s="3"/>
    </row>
    <row r="29" spans="1:19" ht="139.5" customHeight="1" x14ac:dyDescent="0.25">
      <c r="A29" s="43" t="s">
        <v>25</v>
      </c>
      <c r="B29" s="1" t="s">
        <v>42</v>
      </c>
      <c r="C29" s="3"/>
      <c r="D29" s="3"/>
      <c r="E29" s="3"/>
      <c r="F29" s="36">
        <f>+G29+H29</f>
        <v>110</v>
      </c>
      <c r="G29" s="36">
        <v>10</v>
      </c>
      <c r="H29" s="2">
        <v>100</v>
      </c>
      <c r="I29" s="3"/>
      <c r="J29" s="42"/>
      <c r="K29" s="53"/>
      <c r="L29" s="3"/>
      <c r="M29" s="3"/>
      <c r="N29" s="3"/>
      <c r="O29" s="3"/>
      <c r="P29" s="3"/>
    </row>
    <row r="30" spans="1:19" ht="18.75" customHeight="1" x14ac:dyDescent="0.25">
      <c r="C30" s="4"/>
      <c r="D30" s="4"/>
      <c r="E30" s="4"/>
      <c r="F30" s="4"/>
      <c r="G30" s="4"/>
      <c r="H30" s="4"/>
      <c r="I30" s="4"/>
      <c r="J30" s="41"/>
      <c r="K30" s="4"/>
      <c r="L30" s="4"/>
      <c r="M30" s="4"/>
      <c r="N30" s="4"/>
      <c r="O30" s="4"/>
      <c r="P30" s="4"/>
    </row>
    <row r="31" spans="1:19" ht="18.75" customHeight="1" x14ac:dyDescent="0.25">
      <c r="B31" s="5"/>
      <c r="C31" s="5"/>
      <c r="D31" s="5"/>
      <c r="E31" s="5"/>
      <c r="F31" s="5"/>
      <c r="G31" s="5"/>
      <c r="H31" s="4"/>
      <c r="I31" s="114"/>
      <c r="J31" s="114"/>
      <c r="K31" s="114"/>
      <c r="L31" s="114"/>
      <c r="M31" s="114"/>
      <c r="N31" s="114"/>
      <c r="O31" s="114"/>
      <c r="P31" s="114"/>
    </row>
    <row r="32" spans="1:19" ht="18.75" customHeight="1" x14ac:dyDescent="0.25">
      <c r="B32" s="56"/>
      <c r="C32" s="4"/>
      <c r="D32" s="4"/>
      <c r="E32" s="4"/>
      <c r="F32" s="4"/>
      <c r="G32" s="4"/>
      <c r="H32" s="4"/>
      <c r="I32" s="114"/>
      <c r="J32" s="114"/>
      <c r="K32" s="114"/>
      <c r="L32" s="114"/>
      <c r="M32" s="114"/>
      <c r="N32" s="114"/>
      <c r="O32" s="114"/>
      <c r="P32" s="114"/>
    </row>
    <row r="33" spans="2:16" ht="18.75" customHeight="1" x14ac:dyDescent="0.25">
      <c r="B33" s="56"/>
      <c r="C33" s="4"/>
      <c r="D33" s="4"/>
      <c r="E33" s="4"/>
      <c r="F33" s="4"/>
      <c r="G33" s="4"/>
      <c r="H33" s="4"/>
      <c r="I33" s="6"/>
      <c r="J33" s="46"/>
      <c r="K33" s="6"/>
      <c r="L33" s="6"/>
      <c r="M33" s="6"/>
      <c r="N33" s="6"/>
      <c r="O33" s="6"/>
      <c r="P33" s="6"/>
    </row>
    <row r="34" spans="2:16" ht="18.75" customHeight="1" x14ac:dyDescent="0.25">
      <c r="B34" s="56"/>
      <c r="C34" s="4"/>
      <c r="D34" s="4"/>
      <c r="E34" s="4"/>
      <c r="F34" s="4"/>
      <c r="G34" s="4"/>
      <c r="H34" s="4"/>
      <c r="I34" s="6"/>
      <c r="J34" s="46"/>
      <c r="K34" s="6"/>
      <c r="L34" s="6"/>
      <c r="M34" s="6"/>
      <c r="N34" s="6"/>
      <c r="O34" s="6"/>
      <c r="P34" s="6"/>
    </row>
    <row r="35" spans="2:16" ht="18.75" customHeight="1" x14ac:dyDescent="0.25">
      <c r="B35" s="5"/>
      <c r="C35" s="4"/>
      <c r="D35" s="4"/>
      <c r="E35" s="4"/>
      <c r="F35" s="4"/>
      <c r="G35" s="4"/>
      <c r="H35" s="4"/>
      <c r="I35" s="6"/>
      <c r="J35" s="46"/>
      <c r="K35" s="6"/>
      <c r="L35" s="6"/>
      <c r="M35" s="6"/>
      <c r="N35" s="6"/>
      <c r="O35" s="6"/>
      <c r="P35" s="6"/>
    </row>
    <row r="36" spans="2:16" ht="18.75" customHeight="1" x14ac:dyDescent="0.25">
      <c r="B36" s="5"/>
      <c r="C36" s="4"/>
      <c r="D36" s="4"/>
      <c r="E36" s="4"/>
      <c r="F36" s="4"/>
      <c r="G36" s="4"/>
      <c r="H36" s="4"/>
      <c r="I36" s="6"/>
      <c r="J36" s="46"/>
      <c r="K36" s="6"/>
      <c r="L36" s="6"/>
      <c r="M36" s="6"/>
      <c r="N36" s="6"/>
      <c r="O36" s="6"/>
      <c r="P36" s="6"/>
    </row>
    <row r="37" spans="2:16" ht="18.75" customHeight="1" x14ac:dyDescent="0.25">
      <c r="B37" s="5"/>
      <c r="C37" s="5"/>
      <c r="D37" s="5"/>
      <c r="E37" s="5"/>
      <c r="F37" s="5"/>
      <c r="G37" s="5"/>
      <c r="H37" s="4"/>
      <c r="I37" s="114"/>
      <c r="J37" s="114"/>
      <c r="K37" s="114"/>
      <c r="L37" s="114"/>
      <c r="M37" s="114"/>
      <c r="N37" s="114"/>
      <c r="O37" s="114"/>
      <c r="P37" s="114"/>
    </row>
    <row r="38" spans="2:16" ht="18.75" customHeight="1" x14ac:dyDescent="0.25">
      <c r="C38" s="4"/>
      <c r="D38" s="4"/>
      <c r="E38" s="4"/>
      <c r="F38" s="4"/>
      <c r="G38" s="4"/>
      <c r="H38" s="4"/>
      <c r="I38" s="4"/>
      <c r="J38" s="41"/>
      <c r="K38" s="4"/>
      <c r="L38" s="4"/>
      <c r="M38" s="4"/>
      <c r="N38" s="4"/>
      <c r="O38" s="4"/>
      <c r="P38" s="4"/>
    </row>
    <row r="39" spans="2:16" ht="18.75" customHeight="1" x14ac:dyDescent="0.25">
      <c r="C39" s="4"/>
      <c r="D39" s="4"/>
      <c r="E39" s="4"/>
      <c r="F39" s="4"/>
      <c r="G39" s="4"/>
      <c r="H39" s="4"/>
      <c r="I39" s="4"/>
      <c r="J39" s="41"/>
      <c r="K39" s="4"/>
      <c r="L39" s="4"/>
      <c r="M39" s="4"/>
      <c r="N39" s="4"/>
      <c r="O39" s="4"/>
      <c r="P39" s="4"/>
    </row>
    <row r="40" spans="2:16" ht="18.75" customHeight="1" x14ac:dyDescent="0.25">
      <c r="C40" s="4"/>
      <c r="D40" s="4"/>
      <c r="E40" s="4"/>
      <c r="F40" s="4"/>
      <c r="G40" s="4"/>
      <c r="H40" s="4"/>
      <c r="I40" s="4"/>
      <c r="J40" s="41"/>
      <c r="K40" s="4"/>
      <c r="L40" s="4"/>
      <c r="M40" s="4"/>
      <c r="N40" s="4"/>
      <c r="O40" s="4"/>
      <c r="P40" s="4"/>
    </row>
    <row r="41" spans="2:16" ht="18.75" customHeight="1" x14ac:dyDescent="0.25">
      <c r="C41" s="4"/>
      <c r="D41" s="4"/>
      <c r="E41" s="4"/>
      <c r="F41" s="4"/>
      <c r="G41" s="4"/>
      <c r="H41" s="4"/>
      <c r="I41" s="4"/>
      <c r="J41" s="41"/>
      <c r="K41" s="4"/>
      <c r="L41" s="4"/>
      <c r="M41" s="4"/>
      <c r="N41" s="4"/>
      <c r="O41" s="4"/>
      <c r="P41" s="4"/>
    </row>
    <row r="42" spans="2:16" ht="18.75" customHeight="1" x14ac:dyDescent="0.25">
      <c r="C42" s="4"/>
      <c r="D42" s="4"/>
      <c r="E42" s="4"/>
      <c r="F42" s="4"/>
      <c r="G42" s="4"/>
      <c r="H42" s="4"/>
      <c r="I42" s="4"/>
      <c r="J42" s="41"/>
      <c r="K42" s="4"/>
      <c r="L42" s="4"/>
      <c r="M42" s="4"/>
      <c r="N42" s="4"/>
      <c r="O42" s="4"/>
      <c r="P42" s="4"/>
    </row>
    <row r="43" spans="2:16" ht="18.75" customHeight="1" x14ac:dyDescent="0.25">
      <c r="C43" s="4"/>
      <c r="D43" s="4"/>
      <c r="E43" s="4"/>
      <c r="F43" s="4"/>
      <c r="G43" s="4"/>
      <c r="H43" s="4"/>
      <c r="I43" s="4"/>
      <c r="J43" s="41"/>
      <c r="K43" s="4"/>
      <c r="L43" s="4"/>
      <c r="M43" s="4"/>
      <c r="N43" s="4"/>
      <c r="O43" s="4"/>
      <c r="P43" s="4"/>
    </row>
    <row r="44" spans="2:16" ht="18.75" customHeight="1" x14ac:dyDescent="0.25">
      <c r="C44" s="4"/>
      <c r="D44" s="4"/>
      <c r="E44" s="4"/>
      <c r="F44" s="4"/>
      <c r="G44" s="4"/>
      <c r="H44" s="4"/>
      <c r="I44" s="4"/>
      <c r="J44" s="41"/>
      <c r="K44" s="4"/>
      <c r="L44" s="4"/>
      <c r="M44" s="4"/>
      <c r="N44" s="4"/>
      <c r="O44" s="4"/>
      <c r="P44" s="4"/>
    </row>
    <row r="45" spans="2:16" ht="18.75" customHeight="1" x14ac:dyDescent="0.25">
      <c r="C45" s="4"/>
      <c r="D45" s="4"/>
      <c r="E45" s="4"/>
      <c r="F45" s="4"/>
      <c r="G45" s="4"/>
      <c r="H45" s="4"/>
      <c r="I45" s="4"/>
      <c r="J45" s="41"/>
      <c r="K45" s="4"/>
      <c r="L45" s="4"/>
      <c r="M45" s="4"/>
      <c r="N45" s="4"/>
      <c r="O45" s="4"/>
      <c r="P45" s="4"/>
    </row>
    <row r="46" spans="2:16" ht="18.75" customHeight="1" x14ac:dyDescent="0.25">
      <c r="C46" s="4"/>
      <c r="D46" s="4"/>
      <c r="E46" s="4"/>
      <c r="F46" s="4"/>
      <c r="G46" s="4"/>
      <c r="H46" s="4"/>
      <c r="I46" s="4"/>
      <c r="J46" s="41"/>
      <c r="K46" s="4"/>
      <c r="L46" s="4"/>
      <c r="M46" s="4"/>
      <c r="N46" s="4"/>
      <c r="O46" s="4"/>
      <c r="P46" s="4"/>
    </row>
    <row r="47" spans="2:16" ht="18.75" customHeight="1" x14ac:dyDescent="0.25">
      <c r="C47" s="4"/>
      <c r="D47" s="4"/>
      <c r="E47" s="4"/>
      <c r="F47" s="4"/>
      <c r="G47" s="4"/>
      <c r="H47" s="4"/>
      <c r="I47" s="4"/>
      <c r="J47" s="41"/>
      <c r="K47" s="4"/>
      <c r="L47" s="4"/>
      <c r="M47" s="4"/>
      <c r="N47" s="4"/>
      <c r="O47" s="4"/>
      <c r="P47" s="4"/>
    </row>
    <row r="48" spans="2:16" ht="18.75" customHeight="1" x14ac:dyDescent="0.25">
      <c r="C48" s="4"/>
      <c r="D48" s="4"/>
      <c r="E48" s="4"/>
      <c r="F48" s="4"/>
      <c r="G48" s="4"/>
      <c r="H48" s="4"/>
      <c r="I48" s="4"/>
      <c r="J48" s="41"/>
      <c r="K48" s="4"/>
      <c r="L48" s="4"/>
      <c r="M48" s="4"/>
      <c r="N48" s="4"/>
      <c r="O48" s="4"/>
      <c r="P48" s="4"/>
    </row>
    <row r="49" spans="3:16" ht="18.75" customHeight="1" x14ac:dyDescent="0.25">
      <c r="C49" s="4"/>
      <c r="D49" s="4"/>
      <c r="E49" s="4"/>
      <c r="F49" s="4"/>
      <c r="G49" s="4"/>
      <c r="H49" s="4"/>
      <c r="I49" s="4"/>
      <c r="J49" s="41"/>
      <c r="K49" s="4"/>
      <c r="L49" s="4"/>
      <c r="M49" s="4"/>
      <c r="N49" s="4"/>
      <c r="O49" s="4"/>
      <c r="P49" s="4"/>
    </row>
    <row r="50" spans="3:16" ht="18.75" customHeight="1" x14ac:dyDescent="0.25">
      <c r="C50" s="4"/>
      <c r="D50" s="4"/>
      <c r="E50" s="4"/>
      <c r="F50" s="4"/>
      <c r="G50" s="4"/>
      <c r="H50" s="4"/>
      <c r="I50" s="4"/>
      <c r="J50" s="41"/>
      <c r="K50" s="4"/>
      <c r="L50" s="4"/>
      <c r="M50" s="4"/>
      <c r="N50" s="4"/>
      <c r="O50" s="4"/>
      <c r="P50" s="4"/>
    </row>
    <row r="51" spans="3:16" ht="18.75" customHeight="1" x14ac:dyDescent="0.25">
      <c r="C51" s="4"/>
      <c r="D51" s="4"/>
      <c r="E51" s="4"/>
      <c r="F51" s="4"/>
      <c r="G51" s="4"/>
      <c r="H51" s="4"/>
      <c r="I51" s="4"/>
      <c r="J51" s="41"/>
      <c r="K51" s="4"/>
      <c r="L51" s="4"/>
      <c r="M51" s="4"/>
      <c r="N51" s="4"/>
      <c r="O51" s="4"/>
      <c r="P51" s="4"/>
    </row>
    <row r="52" spans="3:16" ht="18.75" customHeight="1" x14ac:dyDescent="0.25">
      <c r="C52" s="4"/>
      <c r="D52" s="4"/>
      <c r="E52" s="4"/>
      <c r="F52" s="4"/>
      <c r="G52" s="4"/>
      <c r="H52" s="4"/>
      <c r="I52" s="4"/>
      <c r="J52" s="41"/>
      <c r="K52" s="4"/>
      <c r="L52" s="4"/>
      <c r="M52" s="4"/>
      <c r="N52" s="4"/>
      <c r="O52" s="4"/>
      <c r="P52" s="4"/>
    </row>
    <row r="53" spans="3:16" ht="18.75" customHeight="1" x14ac:dyDescent="0.25">
      <c r="C53" s="4"/>
      <c r="D53" s="4"/>
      <c r="E53" s="4"/>
      <c r="F53" s="4"/>
      <c r="G53" s="4"/>
      <c r="H53" s="4"/>
      <c r="I53" s="4"/>
      <c r="J53" s="41"/>
      <c r="K53" s="4"/>
      <c r="L53" s="4"/>
      <c r="M53" s="4"/>
      <c r="N53" s="4"/>
      <c r="O53" s="4"/>
      <c r="P53" s="4"/>
    </row>
    <row r="54" spans="3:16" ht="18.75" customHeight="1" x14ac:dyDescent="0.25">
      <c r="C54" s="4"/>
      <c r="D54" s="4"/>
      <c r="E54" s="4"/>
      <c r="F54" s="4"/>
      <c r="G54" s="4"/>
      <c r="H54" s="4"/>
      <c r="I54" s="4"/>
      <c r="J54" s="41"/>
      <c r="K54" s="4"/>
      <c r="L54" s="4"/>
      <c r="M54" s="4"/>
      <c r="N54" s="4"/>
      <c r="O54" s="4"/>
      <c r="P54" s="4"/>
    </row>
    <row r="55" spans="3:16" ht="18.75" customHeight="1" x14ac:dyDescent="0.25">
      <c r="C55" s="4"/>
      <c r="D55" s="4"/>
      <c r="E55" s="4"/>
      <c r="F55" s="4"/>
      <c r="G55" s="4"/>
      <c r="H55" s="4"/>
      <c r="I55" s="4"/>
      <c r="J55" s="41"/>
      <c r="K55" s="4"/>
      <c r="L55" s="4"/>
      <c r="M55" s="4"/>
      <c r="N55" s="4"/>
      <c r="O55" s="4"/>
      <c r="P55" s="4"/>
    </row>
    <row r="56" spans="3:16" ht="18.75" customHeight="1" x14ac:dyDescent="0.25">
      <c r="C56" s="4"/>
      <c r="D56" s="4"/>
      <c r="E56" s="4"/>
      <c r="F56" s="4"/>
      <c r="G56" s="4"/>
      <c r="H56" s="4"/>
      <c r="I56" s="4"/>
      <c r="J56" s="41"/>
      <c r="K56" s="4"/>
      <c r="L56" s="4"/>
      <c r="M56" s="4"/>
      <c r="N56" s="4"/>
      <c r="O56" s="4"/>
      <c r="P56" s="4"/>
    </row>
    <row r="57" spans="3:16" ht="18.75" customHeight="1" x14ac:dyDescent="0.25">
      <c r="C57" s="4"/>
      <c r="D57" s="4"/>
      <c r="E57" s="4"/>
      <c r="F57" s="4"/>
      <c r="G57" s="4"/>
      <c r="H57" s="4"/>
      <c r="I57" s="4"/>
      <c r="J57" s="41"/>
      <c r="K57" s="4"/>
      <c r="L57" s="4"/>
      <c r="M57" s="4"/>
      <c r="N57" s="4"/>
      <c r="O57" s="4"/>
      <c r="P57" s="4"/>
    </row>
    <row r="58" spans="3:16" ht="18.75" customHeight="1" x14ac:dyDescent="0.25">
      <c r="C58" s="4"/>
      <c r="D58" s="4"/>
      <c r="E58" s="4"/>
      <c r="F58" s="4"/>
      <c r="G58" s="4"/>
      <c r="H58" s="4"/>
      <c r="I58" s="4"/>
      <c r="J58" s="41"/>
      <c r="K58" s="4"/>
      <c r="L58" s="4"/>
      <c r="M58" s="4"/>
      <c r="N58" s="4"/>
      <c r="O58" s="4"/>
      <c r="P58" s="4"/>
    </row>
    <row r="59" spans="3:16" ht="18.75" customHeight="1" x14ac:dyDescent="0.25">
      <c r="C59" s="4"/>
      <c r="D59" s="4"/>
      <c r="E59" s="4"/>
      <c r="F59" s="4"/>
      <c r="G59" s="4"/>
      <c r="H59" s="4"/>
      <c r="I59" s="4"/>
      <c r="J59" s="41"/>
      <c r="K59" s="4"/>
      <c r="L59" s="4"/>
      <c r="M59" s="4"/>
      <c r="N59" s="4"/>
      <c r="O59" s="4"/>
      <c r="P59" s="4"/>
    </row>
    <row r="60" spans="3:16" ht="18.75" customHeight="1" x14ac:dyDescent="0.25">
      <c r="C60" s="4"/>
      <c r="D60" s="4"/>
      <c r="E60" s="4"/>
      <c r="F60" s="4"/>
      <c r="G60" s="4"/>
      <c r="H60" s="4"/>
      <c r="I60" s="4"/>
      <c r="J60" s="41"/>
      <c r="K60" s="4"/>
      <c r="L60" s="4"/>
      <c r="M60" s="4"/>
      <c r="N60" s="4"/>
      <c r="O60" s="4"/>
      <c r="P60" s="4"/>
    </row>
    <row r="61" spans="3:16" ht="18.75" customHeight="1" x14ac:dyDescent="0.25">
      <c r="C61" s="4"/>
      <c r="D61" s="4"/>
      <c r="E61" s="4"/>
      <c r="F61" s="4"/>
      <c r="G61" s="4"/>
      <c r="H61" s="4"/>
      <c r="I61" s="4"/>
      <c r="J61" s="41"/>
      <c r="K61" s="4"/>
      <c r="L61" s="4"/>
      <c r="M61" s="4"/>
      <c r="N61" s="4"/>
      <c r="O61" s="4"/>
      <c r="P61" s="4"/>
    </row>
    <row r="62" spans="3:16" ht="18.75" customHeight="1" x14ac:dyDescent="0.25">
      <c r="C62" s="4"/>
      <c r="D62" s="4"/>
      <c r="E62" s="4"/>
      <c r="F62" s="4"/>
      <c r="G62" s="4"/>
      <c r="H62" s="4"/>
      <c r="I62" s="4"/>
      <c r="J62" s="41"/>
      <c r="K62" s="4"/>
      <c r="L62" s="4"/>
      <c r="M62" s="4"/>
      <c r="N62" s="4"/>
      <c r="O62" s="4"/>
      <c r="P62" s="4"/>
    </row>
    <row r="63" spans="3:16" ht="18.75" customHeight="1" x14ac:dyDescent="0.25">
      <c r="C63" s="4"/>
      <c r="D63" s="4"/>
      <c r="E63" s="4"/>
      <c r="F63" s="4"/>
      <c r="G63" s="4"/>
      <c r="H63" s="4"/>
      <c r="I63" s="4"/>
      <c r="J63" s="41"/>
      <c r="K63" s="4"/>
      <c r="L63" s="4"/>
      <c r="M63" s="4"/>
      <c r="N63" s="4"/>
      <c r="O63" s="4"/>
      <c r="P63" s="4"/>
    </row>
    <row r="64" spans="3:16" ht="18.75" customHeight="1" x14ac:dyDescent="0.25">
      <c r="C64" s="4"/>
      <c r="D64" s="4"/>
      <c r="E64" s="4"/>
      <c r="F64" s="4"/>
      <c r="G64" s="4"/>
      <c r="H64" s="4"/>
      <c r="I64" s="4"/>
      <c r="J64" s="41"/>
      <c r="K64" s="4"/>
      <c r="L64" s="4"/>
      <c r="M64" s="4"/>
      <c r="N64" s="4"/>
      <c r="O64" s="4"/>
      <c r="P64" s="4"/>
    </row>
    <row r="65" spans="3:16" ht="18.75" customHeight="1" x14ac:dyDescent="0.25">
      <c r="C65" s="4"/>
      <c r="D65" s="4"/>
      <c r="E65" s="4"/>
      <c r="F65" s="4"/>
      <c r="G65" s="4"/>
      <c r="H65" s="4"/>
      <c r="I65" s="4"/>
      <c r="J65" s="41"/>
      <c r="K65" s="4"/>
      <c r="L65" s="4"/>
      <c r="M65" s="4"/>
      <c r="N65" s="4"/>
      <c r="O65" s="4"/>
      <c r="P65" s="4"/>
    </row>
    <row r="66" spans="3:16" ht="18.75" customHeight="1" x14ac:dyDescent="0.25">
      <c r="C66" s="4"/>
      <c r="D66" s="4"/>
      <c r="E66" s="4"/>
      <c r="F66" s="4"/>
      <c r="G66" s="4"/>
      <c r="H66" s="4"/>
      <c r="I66" s="4"/>
      <c r="J66" s="41"/>
      <c r="K66" s="4"/>
      <c r="L66" s="4"/>
      <c r="M66" s="4"/>
      <c r="N66" s="4"/>
      <c r="O66" s="4"/>
      <c r="P66" s="4"/>
    </row>
    <row r="67" spans="3:16" ht="18.75" customHeight="1" x14ac:dyDescent="0.25">
      <c r="C67" s="4"/>
      <c r="D67" s="4"/>
      <c r="E67" s="4"/>
      <c r="F67" s="4"/>
      <c r="G67" s="4"/>
      <c r="H67" s="4"/>
      <c r="I67" s="4"/>
      <c r="J67" s="41"/>
      <c r="K67" s="4"/>
      <c r="L67" s="4"/>
      <c r="M67" s="4"/>
      <c r="N67" s="4"/>
      <c r="O67" s="4"/>
      <c r="P67" s="4"/>
    </row>
    <row r="68" spans="3:16" ht="18.75" customHeight="1" x14ac:dyDescent="0.25">
      <c r="C68" s="4"/>
      <c r="D68" s="4"/>
      <c r="E68" s="4"/>
      <c r="F68" s="4"/>
      <c r="G68" s="4"/>
      <c r="H68" s="4"/>
      <c r="I68" s="4"/>
      <c r="J68" s="41"/>
      <c r="K68" s="4"/>
      <c r="L68" s="4"/>
      <c r="M68" s="4"/>
      <c r="N68" s="4"/>
      <c r="O68" s="4"/>
      <c r="P68" s="4"/>
    </row>
    <row r="69" spans="3:16" ht="18.75" customHeight="1" x14ac:dyDescent="0.25">
      <c r="C69" s="4"/>
      <c r="D69" s="4"/>
      <c r="E69" s="4"/>
      <c r="F69" s="4"/>
      <c r="G69" s="4"/>
      <c r="H69" s="4"/>
      <c r="I69" s="4"/>
      <c r="J69" s="41"/>
      <c r="K69" s="4"/>
      <c r="L69" s="4"/>
      <c r="M69" s="4"/>
      <c r="N69" s="4"/>
      <c r="O69" s="4"/>
      <c r="P69" s="4"/>
    </row>
    <row r="70" spans="3:16" ht="18.75" customHeight="1" x14ac:dyDescent="0.25">
      <c r="C70" s="4"/>
      <c r="D70" s="4"/>
      <c r="E70" s="4"/>
      <c r="F70" s="4"/>
      <c r="G70" s="4"/>
      <c r="H70" s="4"/>
      <c r="I70" s="4"/>
      <c r="J70" s="41"/>
      <c r="K70" s="4"/>
      <c r="L70" s="4"/>
      <c r="M70" s="4"/>
      <c r="N70" s="4"/>
      <c r="O70" s="4"/>
      <c r="P70" s="4"/>
    </row>
    <row r="71" spans="3:16" ht="18.75" customHeight="1" x14ac:dyDescent="0.25">
      <c r="C71" s="4"/>
      <c r="D71" s="4"/>
      <c r="E71" s="4"/>
      <c r="F71" s="4"/>
      <c r="G71" s="4"/>
      <c r="H71" s="4"/>
      <c r="I71" s="4"/>
      <c r="J71" s="41"/>
      <c r="K71" s="4"/>
      <c r="L71" s="4"/>
      <c r="M71" s="4"/>
      <c r="N71" s="4"/>
      <c r="O71" s="4"/>
      <c r="P71" s="4"/>
    </row>
    <row r="72" spans="3:16" ht="18.75" customHeight="1" x14ac:dyDescent="0.25">
      <c r="C72" s="4"/>
      <c r="D72" s="4"/>
      <c r="E72" s="4"/>
      <c r="F72" s="4"/>
      <c r="G72" s="4"/>
      <c r="H72" s="4"/>
      <c r="I72" s="4"/>
      <c r="J72" s="41"/>
      <c r="K72" s="4"/>
      <c r="L72" s="4"/>
      <c r="M72" s="4"/>
      <c r="N72" s="4"/>
      <c r="O72" s="4"/>
      <c r="P72" s="4"/>
    </row>
    <row r="73" spans="3:16" ht="18.75" customHeight="1" x14ac:dyDescent="0.25">
      <c r="C73" s="4"/>
      <c r="D73" s="4"/>
      <c r="E73" s="4"/>
      <c r="F73" s="4"/>
      <c r="G73" s="4"/>
      <c r="H73" s="4"/>
      <c r="I73" s="4"/>
      <c r="J73" s="41"/>
      <c r="K73" s="4"/>
      <c r="L73" s="4"/>
      <c r="M73" s="4"/>
      <c r="N73" s="4"/>
      <c r="O73" s="4"/>
      <c r="P73" s="4"/>
    </row>
    <row r="74" spans="3:16" ht="18.75" customHeight="1" x14ac:dyDescent="0.25">
      <c r="C74" s="4"/>
      <c r="D74" s="4"/>
      <c r="E74" s="4"/>
      <c r="F74" s="4"/>
      <c r="G74" s="4"/>
      <c r="H74" s="4"/>
      <c r="I74" s="4"/>
      <c r="J74" s="41"/>
      <c r="K74" s="4"/>
      <c r="L74" s="4"/>
      <c r="M74" s="4"/>
      <c r="N74" s="4"/>
      <c r="O74" s="4"/>
      <c r="P74" s="4"/>
    </row>
    <row r="75" spans="3:16" ht="18.75" customHeight="1" x14ac:dyDescent="0.25">
      <c r="C75" s="4"/>
      <c r="D75" s="4"/>
      <c r="E75" s="4"/>
      <c r="F75" s="4"/>
      <c r="G75" s="4"/>
      <c r="H75" s="4"/>
      <c r="I75" s="4"/>
      <c r="J75" s="41"/>
      <c r="K75" s="4"/>
      <c r="L75" s="4"/>
      <c r="M75" s="4"/>
      <c r="N75" s="4"/>
      <c r="O75" s="4"/>
      <c r="P75" s="4"/>
    </row>
    <row r="76" spans="3:16" ht="18.75" customHeight="1" x14ac:dyDescent="0.25">
      <c r="C76" s="4"/>
      <c r="D76" s="4"/>
      <c r="E76" s="4"/>
      <c r="F76" s="4"/>
      <c r="G76" s="4"/>
      <c r="H76" s="4"/>
      <c r="I76" s="4"/>
      <c r="J76" s="41"/>
      <c r="K76" s="4"/>
      <c r="L76" s="4"/>
      <c r="M76" s="4"/>
      <c r="N76" s="4"/>
      <c r="O76" s="4"/>
      <c r="P76" s="4"/>
    </row>
    <row r="77" spans="3:16" ht="18.75" customHeight="1" x14ac:dyDescent="0.25">
      <c r="C77" s="4"/>
      <c r="D77" s="4"/>
      <c r="E77" s="4"/>
      <c r="F77" s="4"/>
      <c r="G77" s="4"/>
      <c r="H77" s="4"/>
      <c r="I77" s="4"/>
      <c r="J77" s="41"/>
      <c r="K77" s="4"/>
      <c r="L77" s="4"/>
      <c r="M77" s="4"/>
      <c r="N77" s="4"/>
      <c r="O77" s="4"/>
      <c r="P77" s="4"/>
    </row>
    <row r="78" spans="3:16" ht="18.75" customHeight="1" x14ac:dyDescent="0.25">
      <c r="C78" s="4"/>
      <c r="D78" s="4"/>
      <c r="E78" s="4"/>
      <c r="F78" s="4"/>
      <c r="G78" s="4"/>
      <c r="H78" s="4"/>
      <c r="I78" s="4"/>
      <c r="J78" s="41"/>
      <c r="K78" s="4"/>
      <c r="L78" s="4"/>
      <c r="M78" s="4"/>
      <c r="N78" s="4"/>
      <c r="O78" s="4"/>
      <c r="P78" s="4"/>
    </row>
    <row r="79" spans="3:16" ht="18.75" customHeight="1" x14ac:dyDescent="0.25">
      <c r="C79" s="4"/>
      <c r="D79" s="4"/>
      <c r="E79" s="4"/>
      <c r="F79" s="4"/>
      <c r="G79" s="4"/>
      <c r="H79" s="4"/>
      <c r="I79" s="4"/>
      <c r="J79" s="41"/>
      <c r="K79" s="4"/>
      <c r="L79" s="4"/>
      <c r="M79" s="4"/>
      <c r="N79" s="4"/>
      <c r="O79" s="4"/>
      <c r="P79" s="4"/>
    </row>
    <row r="80" spans="3:16" ht="18.75" customHeight="1" x14ac:dyDescent="0.25">
      <c r="C80" s="4"/>
      <c r="D80" s="4"/>
      <c r="E80" s="4"/>
      <c r="F80" s="4"/>
      <c r="G80" s="4"/>
      <c r="H80" s="4"/>
      <c r="I80" s="4"/>
      <c r="J80" s="41"/>
      <c r="K80" s="4"/>
      <c r="L80" s="4"/>
      <c r="M80" s="4"/>
      <c r="N80" s="4"/>
      <c r="O80" s="4"/>
      <c r="P80" s="4"/>
    </row>
    <row r="81" spans="3:16" ht="18.75" customHeight="1" x14ac:dyDescent="0.25">
      <c r="C81" s="4"/>
      <c r="D81" s="4"/>
      <c r="E81" s="4"/>
      <c r="F81" s="4"/>
      <c r="G81" s="4"/>
      <c r="H81" s="4"/>
      <c r="I81" s="4"/>
      <c r="J81" s="41"/>
      <c r="K81" s="4"/>
      <c r="L81" s="4"/>
      <c r="M81" s="4"/>
      <c r="N81" s="4"/>
      <c r="O81" s="4"/>
      <c r="P81" s="4"/>
    </row>
    <row r="82" spans="3:16" ht="18.75" customHeight="1" x14ac:dyDescent="0.25">
      <c r="C82" s="4"/>
      <c r="D82" s="4"/>
      <c r="E82" s="4"/>
      <c r="F82" s="4"/>
      <c r="G82" s="4"/>
      <c r="H82" s="4"/>
      <c r="I82" s="4"/>
      <c r="J82" s="41"/>
      <c r="K82" s="4"/>
      <c r="L82" s="4"/>
      <c r="M82" s="4"/>
      <c r="N82" s="4"/>
      <c r="O82" s="4"/>
      <c r="P82" s="4"/>
    </row>
    <row r="83" spans="3:16" ht="18.75" customHeight="1" x14ac:dyDescent="0.25">
      <c r="C83" s="4"/>
      <c r="D83" s="4"/>
      <c r="E83" s="4"/>
      <c r="F83" s="4"/>
      <c r="G83" s="4"/>
      <c r="H83" s="4"/>
      <c r="I83" s="4"/>
      <c r="J83" s="41"/>
      <c r="K83" s="4"/>
      <c r="L83" s="4"/>
      <c r="M83" s="4"/>
      <c r="N83" s="4"/>
      <c r="O83" s="4"/>
      <c r="P83" s="4"/>
    </row>
    <row r="84" spans="3:16" ht="18.75" customHeight="1" x14ac:dyDescent="0.25">
      <c r="C84" s="4"/>
      <c r="D84" s="4"/>
      <c r="E84" s="4"/>
      <c r="F84" s="4"/>
      <c r="G84" s="4"/>
      <c r="H84" s="4"/>
      <c r="I84" s="4"/>
      <c r="J84" s="41"/>
      <c r="K84" s="4"/>
      <c r="L84" s="4"/>
      <c r="M84" s="4"/>
      <c r="N84" s="4"/>
      <c r="O84" s="4"/>
      <c r="P84" s="4"/>
    </row>
    <row r="85" spans="3:16" ht="18.75" customHeight="1" x14ac:dyDescent="0.25">
      <c r="C85" s="4"/>
      <c r="D85" s="4"/>
      <c r="E85" s="4"/>
      <c r="F85" s="4"/>
      <c r="G85" s="4"/>
      <c r="H85" s="4"/>
      <c r="I85" s="4"/>
      <c r="J85" s="41"/>
      <c r="K85" s="4"/>
      <c r="L85" s="4"/>
      <c r="M85" s="4"/>
      <c r="N85" s="4"/>
      <c r="O85" s="4"/>
      <c r="P85" s="4"/>
    </row>
    <row r="86" spans="3:16" ht="18.75" customHeight="1" x14ac:dyDescent="0.25">
      <c r="C86" s="4"/>
      <c r="D86" s="4"/>
      <c r="E86" s="4"/>
      <c r="F86" s="4"/>
      <c r="G86" s="4"/>
      <c r="H86" s="4"/>
      <c r="I86" s="4"/>
      <c r="J86" s="41"/>
      <c r="K86" s="4"/>
      <c r="L86" s="4"/>
      <c r="M86" s="4"/>
      <c r="N86" s="4"/>
      <c r="O86" s="4"/>
      <c r="P86" s="4"/>
    </row>
  </sheetData>
  <mergeCells count="17">
    <mergeCell ref="A1:P1"/>
    <mergeCell ref="K2:P2"/>
    <mergeCell ref="I37:P37"/>
    <mergeCell ref="A3:A4"/>
    <mergeCell ref="B3:B4"/>
    <mergeCell ref="F3:F4"/>
    <mergeCell ref="I3:I4"/>
    <mergeCell ref="J3:J4"/>
    <mergeCell ref="K3:K4"/>
    <mergeCell ref="L3:L4"/>
    <mergeCell ref="H3:H4"/>
    <mergeCell ref="M3:M4"/>
    <mergeCell ref="N3:O3"/>
    <mergeCell ref="P3:P4"/>
    <mergeCell ref="I31:P31"/>
    <mergeCell ref="I32:P32"/>
    <mergeCell ref="G3:G4"/>
  </mergeCells>
  <pageMargins left="0.24" right="0.16" top="0.27" bottom="0.21" header="0.3" footer="0.3"/>
  <pageSetup paperSize="9" scale="7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C9" sqref="AC9"/>
    </sheetView>
  </sheetViews>
  <sheetFormatPr defaultRowHeight="9.75" x14ac:dyDescent="0.15"/>
  <cols>
    <col min="1" max="1" width="4.25" style="69" customWidth="1"/>
    <col min="2" max="2" width="13.25" style="69" customWidth="1"/>
    <col min="3" max="3" width="4.625" style="69" customWidth="1"/>
    <col min="4" max="4" width="4.75" style="69" customWidth="1"/>
    <col min="5" max="6" width="5" style="69" customWidth="1"/>
    <col min="7" max="7" width="5.875" style="69" customWidth="1"/>
    <col min="8" max="8" width="5.25" style="69" customWidth="1"/>
    <col min="9" max="9" width="6.125" style="69" customWidth="1"/>
    <col min="10" max="10" width="5.25" style="69" customWidth="1"/>
    <col min="11" max="11" width="4.75" style="69" customWidth="1"/>
    <col min="12" max="12" width="5" style="69" customWidth="1"/>
    <col min="13" max="14" width="5.25" style="69" customWidth="1"/>
    <col min="15" max="15" width="6.75" style="69" customWidth="1"/>
    <col min="16" max="16" width="5.25" style="69" customWidth="1"/>
    <col min="17" max="17" width="4.875" style="69" customWidth="1"/>
    <col min="18" max="18" width="4.75" style="69" customWidth="1"/>
    <col min="19" max="19" width="5.25" style="69" customWidth="1"/>
    <col min="20" max="21" width="4.75" style="69" customWidth="1"/>
    <col min="22" max="22" width="5.75" style="70" customWidth="1"/>
    <col min="23" max="255" width="9" style="69"/>
    <col min="256" max="256" width="4.25" style="69" customWidth="1"/>
    <col min="257" max="257" width="13.25" style="69" customWidth="1"/>
    <col min="258" max="258" width="4.625" style="69" customWidth="1"/>
    <col min="259" max="259" width="4.75" style="69" customWidth="1"/>
    <col min="260" max="261" width="5" style="69" customWidth="1"/>
    <col min="262" max="262" width="5.875" style="69" customWidth="1"/>
    <col min="263" max="263" width="5.25" style="69" customWidth="1"/>
    <col min="264" max="264" width="6.125" style="69" customWidth="1"/>
    <col min="265" max="265" width="5.25" style="69" customWidth="1"/>
    <col min="266" max="266" width="4.75" style="69" customWidth="1"/>
    <col min="267" max="267" width="5" style="69" customWidth="1"/>
    <col min="268" max="269" width="5.25" style="69" customWidth="1"/>
    <col min="270" max="270" width="6.75" style="69" customWidth="1"/>
    <col min="271" max="271" width="5.25" style="69" customWidth="1"/>
    <col min="272" max="272" width="4.875" style="69" customWidth="1"/>
    <col min="273" max="273" width="4.75" style="69" customWidth="1"/>
    <col min="274" max="274" width="5.25" style="69" customWidth="1"/>
    <col min="275" max="276" width="4.75" style="69" customWidth="1"/>
    <col min="277" max="277" width="5.75" style="69" customWidth="1"/>
    <col min="278" max="511" width="9" style="69"/>
    <col min="512" max="512" width="4.25" style="69" customWidth="1"/>
    <col min="513" max="513" width="13.25" style="69" customWidth="1"/>
    <col min="514" max="514" width="4.625" style="69" customWidth="1"/>
    <col min="515" max="515" width="4.75" style="69" customWidth="1"/>
    <col min="516" max="517" width="5" style="69" customWidth="1"/>
    <col min="518" max="518" width="5.875" style="69" customWidth="1"/>
    <col min="519" max="519" width="5.25" style="69" customWidth="1"/>
    <col min="520" max="520" width="6.125" style="69" customWidth="1"/>
    <col min="521" max="521" width="5.25" style="69" customWidth="1"/>
    <col min="522" max="522" width="4.75" style="69" customWidth="1"/>
    <col min="523" max="523" width="5" style="69" customWidth="1"/>
    <col min="524" max="525" width="5.25" style="69" customWidth="1"/>
    <col min="526" max="526" width="6.75" style="69" customWidth="1"/>
    <col min="527" max="527" width="5.25" style="69" customWidth="1"/>
    <col min="528" max="528" width="4.875" style="69" customWidth="1"/>
    <col min="529" max="529" width="4.75" style="69" customWidth="1"/>
    <col min="530" max="530" width="5.25" style="69" customWidth="1"/>
    <col min="531" max="532" width="4.75" style="69" customWidth="1"/>
    <col min="533" max="533" width="5.75" style="69" customWidth="1"/>
    <col min="534" max="767" width="9" style="69"/>
    <col min="768" max="768" width="4.25" style="69" customWidth="1"/>
    <col min="769" max="769" width="13.25" style="69" customWidth="1"/>
    <col min="770" max="770" width="4.625" style="69" customWidth="1"/>
    <col min="771" max="771" width="4.75" style="69" customWidth="1"/>
    <col min="772" max="773" width="5" style="69" customWidth="1"/>
    <col min="774" max="774" width="5.875" style="69" customWidth="1"/>
    <col min="775" max="775" width="5.25" style="69" customWidth="1"/>
    <col min="776" max="776" width="6.125" style="69" customWidth="1"/>
    <col min="777" max="777" width="5.25" style="69" customWidth="1"/>
    <col min="778" max="778" width="4.75" style="69" customWidth="1"/>
    <col min="779" max="779" width="5" style="69" customWidth="1"/>
    <col min="780" max="781" width="5.25" style="69" customWidth="1"/>
    <col min="782" max="782" width="6.75" style="69" customWidth="1"/>
    <col min="783" max="783" width="5.25" style="69" customWidth="1"/>
    <col min="784" max="784" width="4.875" style="69" customWidth="1"/>
    <col min="785" max="785" width="4.75" style="69" customWidth="1"/>
    <col min="786" max="786" width="5.25" style="69" customWidth="1"/>
    <col min="787" max="788" width="4.75" style="69" customWidth="1"/>
    <col min="789" max="789" width="5.75" style="69" customWidth="1"/>
    <col min="790" max="1023" width="9" style="69"/>
    <col min="1024" max="1024" width="4.25" style="69" customWidth="1"/>
    <col min="1025" max="1025" width="13.25" style="69" customWidth="1"/>
    <col min="1026" max="1026" width="4.625" style="69" customWidth="1"/>
    <col min="1027" max="1027" width="4.75" style="69" customWidth="1"/>
    <col min="1028" max="1029" width="5" style="69" customWidth="1"/>
    <col min="1030" max="1030" width="5.875" style="69" customWidth="1"/>
    <col min="1031" max="1031" width="5.25" style="69" customWidth="1"/>
    <col min="1032" max="1032" width="6.125" style="69" customWidth="1"/>
    <col min="1033" max="1033" width="5.25" style="69" customWidth="1"/>
    <col min="1034" max="1034" width="4.75" style="69" customWidth="1"/>
    <col min="1035" max="1035" width="5" style="69" customWidth="1"/>
    <col min="1036" max="1037" width="5.25" style="69" customWidth="1"/>
    <col min="1038" max="1038" width="6.75" style="69" customWidth="1"/>
    <col min="1039" max="1039" width="5.25" style="69" customWidth="1"/>
    <col min="1040" max="1040" width="4.875" style="69" customWidth="1"/>
    <col min="1041" max="1041" width="4.75" style="69" customWidth="1"/>
    <col min="1042" max="1042" width="5.25" style="69" customWidth="1"/>
    <col min="1043" max="1044" width="4.75" style="69" customWidth="1"/>
    <col min="1045" max="1045" width="5.75" style="69" customWidth="1"/>
    <col min="1046" max="1279" width="9" style="69"/>
    <col min="1280" max="1280" width="4.25" style="69" customWidth="1"/>
    <col min="1281" max="1281" width="13.25" style="69" customWidth="1"/>
    <col min="1282" max="1282" width="4.625" style="69" customWidth="1"/>
    <col min="1283" max="1283" width="4.75" style="69" customWidth="1"/>
    <col min="1284" max="1285" width="5" style="69" customWidth="1"/>
    <col min="1286" max="1286" width="5.875" style="69" customWidth="1"/>
    <col min="1287" max="1287" width="5.25" style="69" customWidth="1"/>
    <col min="1288" max="1288" width="6.125" style="69" customWidth="1"/>
    <col min="1289" max="1289" width="5.25" style="69" customWidth="1"/>
    <col min="1290" max="1290" width="4.75" style="69" customWidth="1"/>
    <col min="1291" max="1291" width="5" style="69" customWidth="1"/>
    <col min="1292" max="1293" width="5.25" style="69" customWidth="1"/>
    <col min="1294" max="1294" width="6.75" style="69" customWidth="1"/>
    <col min="1295" max="1295" width="5.25" style="69" customWidth="1"/>
    <col min="1296" max="1296" width="4.875" style="69" customWidth="1"/>
    <col min="1297" max="1297" width="4.75" style="69" customWidth="1"/>
    <col min="1298" max="1298" width="5.25" style="69" customWidth="1"/>
    <col min="1299" max="1300" width="4.75" style="69" customWidth="1"/>
    <col min="1301" max="1301" width="5.75" style="69" customWidth="1"/>
    <col min="1302" max="1535" width="9" style="69"/>
    <col min="1536" max="1536" width="4.25" style="69" customWidth="1"/>
    <col min="1537" max="1537" width="13.25" style="69" customWidth="1"/>
    <col min="1538" max="1538" width="4.625" style="69" customWidth="1"/>
    <col min="1539" max="1539" width="4.75" style="69" customWidth="1"/>
    <col min="1540" max="1541" width="5" style="69" customWidth="1"/>
    <col min="1542" max="1542" width="5.875" style="69" customWidth="1"/>
    <col min="1543" max="1543" width="5.25" style="69" customWidth="1"/>
    <col min="1544" max="1544" width="6.125" style="69" customWidth="1"/>
    <col min="1545" max="1545" width="5.25" style="69" customWidth="1"/>
    <col min="1546" max="1546" width="4.75" style="69" customWidth="1"/>
    <col min="1547" max="1547" width="5" style="69" customWidth="1"/>
    <col min="1548" max="1549" width="5.25" style="69" customWidth="1"/>
    <col min="1550" max="1550" width="6.75" style="69" customWidth="1"/>
    <col min="1551" max="1551" width="5.25" style="69" customWidth="1"/>
    <col min="1552" max="1552" width="4.875" style="69" customWidth="1"/>
    <col min="1553" max="1553" width="4.75" style="69" customWidth="1"/>
    <col min="1554" max="1554" width="5.25" style="69" customWidth="1"/>
    <col min="1555" max="1556" width="4.75" style="69" customWidth="1"/>
    <col min="1557" max="1557" width="5.75" style="69" customWidth="1"/>
    <col min="1558" max="1791" width="9" style="69"/>
    <col min="1792" max="1792" width="4.25" style="69" customWidth="1"/>
    <col min="1793" max="1793" width="13.25" style="69" customWidth="1"/>
    <col min="1794" max="1794" width="4.625" style="69" customWidth="1"/>
    <col min="1795" max="1795" width="4.75" style="69" customWidth="1"/>
    <col min="1796" max="1797" width="5" style="69" customWidth="1"/>
    <col min="1798" max="1798" width="5.875" style="69" customWidth="1"/>
    <col min="1799" max="1799" width="5.25" style="69" customWidth="1"/>
    <col min="1800" max="1800" width="6.125" style="69" customWidth="1"/>
    <col min="1801" max="1801" width="5.25" style="69" customWidth="1"/>
    <col min="1802" max="1802" width="4.75" style="69" customWidth="1"/>
    <col min="1803" max="1803" width="5" style="69" customWidth="1"/>
    <col min="1804" max="1805" width="5.25" style="69" customWidth="1"/>
    <col min="1806" max="1806" width="6.75" style="69" customWidth="1"/>
    <col min="1807" max="1807" width="5.25" style="69" customWidth="1"/>
    <col min="1808" max="1808" width="4.875" style="69" customWidth="1"/>
    <col min="1809" max="1809" width="4.75" style="69" customWidth="1"/>
    <col min="1810" max="1810" width="5.25" style="69" customWidth="1"/>
    <col min="1811" max="1812" width="4.75" style="69" customWidth="1"/>
    <col min="1813" max="1813" width="5.75" style="69" customWidth="1"/>
    <col min="1814" max="2047" width="9" style="69"/>
    <col min="2048" max="2048" width="4.25" style="69" customWidth="1"/>
    <col min="2049" max="2049" width="13.25" style="69" customWidth="1"/>
    <col min="2050" max="2050" width="4.625" style="69" customWidth="1"/>
    <col min="2051" max="2051" width="4.75" style="69" customWidth="1"/>
    <col min="2052" max="2053" width="5" style="69" customWidth="1"/>
    <col min="2054" max="2054" width="5.875" style="69" customWidth="1"/>
    <col min="2055" max="2055" width="5.25" style="69" customWidth="1"/>
    <col min="2056" max="2056" width="6.125" style="69" customWidth="1"/>
    <col min="2057" max="2057" width="5.25" style="69" customWidth="1"/>
    <col min="2058" max="2058" width="4.75" style="69" customWidth="1"/>
    <col min="2059" max="2059" width="5" style="69" customWidth="1"/>
    <col min="2060" max="2061" width="5.25" style="69" customWidth="1"/>
    <col min="2062" max="2062" width="6.75" style="69" customWidth="1"/>
    <col min="2063" max="2063" width="5.25" style="69" customWidth="1"/>
    <col min="2064" max="2064" width="4.875" style="69" customWidth="1"/>
    <col min="2065" max="2065" width="4.75" style="69" customWidth="1"/>
    <col min="2066" max="2066" width="5.25" style="69" customWidth="1"/>
    <col min="2067" max="2068" width="4.75" style="69" customWidth="1"/>
    <col min="2069" max="2069" width="5.75" style="69" customWidth="1"/>
    <col min="2070" max="2303" width="9" style="69"/>
    <col min="2304" max="2304" width="4.25" style="69" customWidth="1"/>
    <col min="2305" max="2305" width="13.25" style="69" customWidth="1"/>
    <col min="2306" max="2306" width="4.625" style="69" customWidth="1"/>
    <col min="2307" max="2307" width="4.75" style="69" customWidth="1"/>
    <col min="2308" max="2309" width="5" style="69" customWidth="1"/>
    <col min="2310" max="2310" width="5.875" style="69" customWidth="1"/>
    <col min="2311" max="2311" width="5.25" style="69" customWidth="1"/>
    <col min="2312" max="2312" width="6.125" style="69" customWidth="1"/>
    <col min="2313" max="2313" width="5.25" style="69" customWidth="1"/>
    <col min="2314" max="2314" width="4.75" style="69" customWidth="1"/>
    <col min="2315" max="2315" width="5" style="69" customWidth="1"/>
    <col min="2316" max="2317" width="5.25" style="69" customWidth="1"/>
    <col min="2318" max="2318" width="6.75" style="69" customWidth="1"/>
    <col min="2319" max="2319" width="5.25" style="69" customWidth="1"/>
    <col min="2320" max="2320" width="4.875" style="69" customWidth="1"/>
    <col min="2321" max="2321" width="4.75" style="69" customWidth="1"/>
    <col min="2322" max="2322" width="5.25" style="69" customWidth="1"/>
    <col min="2323" max="2324" width="4.75" style="69" customWidth="1"/>
    <col min="2325" max="2325" width="5.75" style="69" customWidth="1"/>
    <col min="2326" max="2559" width="9" style="69"/>
    <col min="2560" max="2560" width="4.25" style="69" customWidth="1"/>
    <col min="2561" max="2561" width="13.25" style="69" customWidth="1"/>
    <col min="2562" max="2562" width="4.625" style="69" customWidth="1"/>
    <col min="2563" max="2563" width="4.75" style="69" customWidth="1"/>
    <col min="2564" max="2565" width="5" style="69" customWidth="1"/>
    <col min="2566" max="2566" width="5.875" style="69" customWidth="1"/>
    <col min="2567" max="2567" width="5.25" style="69" customWidth="1"/>
    <col min="2568" max="2568" width="6.125" style="69" customWidth="1"/>
    <col min="2569" max="2569" width="5.25" style="69" customWidth="1"/>
    <col min="2570" max="2570" width="4.75" style="69" customWidth="1"/>
    <col min="2571" max="2571" width="5" style="69" customWidth="1"/>
    <col min="2572" max="2573" width="5.25" style="69" customWidth="1"/>
    <col min="2574" max="2574" width="6.75" style="69" customWidth="1"/>
    <col min="2575" max="2575" width="5.25" style="69" customWidth="1"/>
    <col min="2576" max="2576" width="4.875" style="69" customWidth="1"/>
    <col min="2577" max="2577" width="4.75" style="69" customWidth="1"/>
    <col min="2578" max="2578" width="5.25" style="69" customWidth="1"/>
    <col min="2579" max="2580" width="4.75" style="69" customWidth="1"/>
    <col min="2581" max="2581" width="5.75" style="69" customWidth="1"/>
    <col min="2582" max="2815" width="9" style="69"/>
    <col min="2816" max="2816" width="4.25" style="69" customWidth="1"/>
    <col min="2817" max="2817" width="13.25" style="69" customWidth="1"/>
    <col min="2818" max="2818" width="4.625" style="69" customWidth="1"/>
    <col min="2819" max="2819" width="4.75" style="69" customWidth="1"/>
    <col min="2820" max="2821" width="5" style="69" customWidth="1"/>
    <col min="2822" max="2822" width="5.875" style="69" customWidth="1"/>
    <col min="2823" max="2823" width="5.25" style="69" customWidth="1"/>
    <col min="2824" max="2824" width="6.125" style="69" customWidth="1"/>
    <col min="2825" max="2825" width="5.25" style="69" customWidth="1"/>
    <col min="2826" max="2826" width="4.75" style="69" customWidth="1"/>
    <col min="2827" max="2827" width="5" style="69" customWidth="1"/>
    <col min="2828" max="2829" width="5.25" style="69" customWidth="1"/>
    <col min="2830" max="2830" width="6.75" style="69" customWidth="1"/>
    <col min="2831" max="2831" width="5.25" style="69" customWidth="1"/>
    <col min="2832" max="2832" width="4.875" style="69" customWidth="1"/>
    <col min="2833" max="2833" width="4.75" style="69" customWidth="1"/>
    <col min="2834" max="2834" width="5.25" style="69" customWidth="1"/>
    <col min="2835" max="2836" width="4.75" style="69" customWidth="1"/>
    <col min="2837" max="2837" width="5.75" style="69" customWidth="1"/>
    <col min="2838" max="3071" width="9" style="69"/>
    <col min="3072" max="3072" width="4.25" style="69" customWidth="1"/>
    <col min="3073" max="3073" width="13.25" style="69" customWidth="1"/>
    <col min="3074" max="3074" width="4.625" style="69" customWidth="1"/>
    <col min="3075" max="3075" width="4.75" style="69" customWidth="1"/>
    <col min="3076" max="3077" width="5" style="69" customWidth="1"/>
    <col min="3078" max="3078" width="5.875" style="69" customWidth="1"/>
    <col min="3079" max="3079" width="5.25" style="69" customWidth="1"/>
    <col min="3080" max="3080" width="6.125" style="69" customWidth="1"/>
    <col min="3081" max="3081" width="5.25" style="69" customWidth="1"/>
    <col min="3082" max="3082" width="4.75" style="69" customWidth="1"/>
    <col min="3083" max="3083" width="5" style="69" customWidth="1"/>
    <col min="3084" max="3085" width="5.25" style="69" customWidth="1"/>
    <col min="3086" max="3086" width="6.75" style="69" customWidth="1"/>
    <col min="3087" max="3087" width="5.25" style="69" customWidth="1"/>
    <col min="3088" max="3088" width="4.875" style="69" customWidth="1"/>
    <col min="3089" max="3089" width="4.75" style="69" customWidth="1"/>
    <col min="3090" max="3090" width="5.25" style="69" customWidth="1"/>
    <col min="3091" max="3092" width="4.75" style="69" customWidth="1"/>
    <col min="3093" max="3093" width="5.75" style="69" customWidth="1"/>
    <col min="3094" max="3327" width="9" style="69"/>
    <col min="3328" max="3328" width="4.25" style="69" customWidth="1"/>
    <col min="3329" max="3329" width="13.25" style="69" customWidth="1"/>
    <col min="3330" max="3330" width="4.625" style="69" customWidth="1"/>
    <col min="3331" max="3331" width="4.75" style="69" customWidth="1"/>
    <col min="3332" max="3333" width="5" style="69" customWidth="1"/>
    <col min="3334" max="3334" width="5.875" style="69" customWidth="1"/>
    <col min="3335" max="3335" width="5.25" style="69" customWidth="1"/>
    <col min="3336" max="3336" width="6.125" style="69" customWidth="1"/>
    <col min="3337" max="3337" width="5.25" style="69" customWidth="1"/>
    <col min="3338" max="3338" width="4.75" style="69" customWidth="1"/>
    <col min="3339" max="3339" width="5" style="69" customWidth="1"/>
    <col min="3340" max="3341" width="5.25" style="69" customWidth="1"/>
    <col min="3342" max="3342" width="6.75" style="69" customWidth="1"/>
    <col min="3343" max="3343" width="5.25" style="69" customWidth="1"/>
    <col min="3344" max="3344" width="4.875" style="69" customWidth="1"/>
    <col min="3345" max="3345" width="4.75" style="69" customWidth="1"/>
    <col min="3346" max="3346" width="5.25" style="69" customWidth="1"/>
    <col min="3347" max="3348" width="4.75" style="69" customWidth="1"/>
    <col min="3349" max="3349" width="5.75" style="69" customWidth="1"/>
    <col min="3350" max="3583" width="9" style="69"/>
    <col min="3584" max="3584" width="4.25" style="69" customWidth="1"/>
    <col min="3585" max="3585" width="13.25" style="69" customWidth="1"/>
    <col min="3586" max="3586" width="4.625" style="69" customWidth="1"/>
    <col min="3587" max="3587" width="4.75" style="69" customWidth="1"/>
    <col min="3588" max="3589" width="5" style="69" customWidth="1"/>
    <col min="3590" max="3590" width="5.875" style="69" customWidth="1"/>
    <col min="3591" max="3591" width="5.25" style="69" customWidth="1"/>
    <col min="3592" max="3592" width="6.125" style="69" customWidth="1"/>
    <col min="3593" max="3593" width="5.25" style="69" customWidth="1"/>
    <col min="3594" max="3594" width="4.75" style="69" customWidth="1"/>
    <col min="3595" max="3595" width="5" style="69" customWidth="1"/>
    <col min="3596" max="3597" width="5.25" style="69" customWidth="1"/>
    <col min="3598" max="3598" width="6.75" style="69" customWidth="1"/>
    <col min="3599" max="3599" width="5.25" style="69" customWidth="1"/>
    <col min="3600" max="3600" width="4.875" style="69" customWidth="1"/>
    <col min="3601" max="3601" width="4.75" style="69" customWidth="1"/>
    <col min="3602" max="3602" width="5.25" style="69" customWidth="1"/>
    <col min="3603" max="3604" width="4.75" style="69" customWidth="1"/>
    <col min="3605" max="3605" width="5.75" style="69" customWidth="1"/>
    <col min="3606" max="3839" width="9" style="69"/>
    <col min="3840" max="3840" width="4.25" style="69" customWidth="1"/>
    <col min="3841" max="3841" width="13.25" style="69" customWidth="1"/>
    <col min="3842" max="3842" width="4.625" style="69" customWidth="1"/>
    <col min="3843" max="3843" width="4.75" style="69" customWidth="1"/>
    <col min="3844" max="3845" width="5" style="69" customWidth="1"/>
    <col min="3846" max="3846" width="5.875" style="69" customWidth="1"/>
    <col min="3847" max="3847" width="5.25" style="69" customWidth="1"/>
    <col min="3848" max="3848" width="6.125" style="69" customWidth="1"/>
    <col min="3849" max="3849" width="5.25" style="69" customWidth="1"/>
    <col min="3850" max="3850" width="4.75" style="69" customWidth="1"/>
    <col min="3851" max="3851" width="5" style="69" customWidth="1"/>
    <col min="3852" max="3853" width="5.25" style="69" customWidth="1"/>
    <col min="3854" max="3854" width="6.75" style="69" customWidth="1"/>
    <col min="3855" max="3855" width="5.25" style="69" customWidth="1"/>
    <col min="3856" max="3856" width="4.875" style="69" customWidth="1"/>
    <col min="3857" max="3857" width="4.75" style="69" customWidth="1"/>
    <col min="3858" max="3858" width="5.25" style="69" customWidth="1"/>
    <col min="3859" max="3860" width="4.75" style="69" customWidth="1"/>
    <col min="3861" max="3861" width="5.75" style="69" customWidth="1"/>
    <col min="3862" max="4095" width="9" style="69"/>
    <col min="4096" max="4096" width="4.25" style="69" customWidth="1"/>
    <col min="4097" max="4097" width="13.25" style="69" customWidth="1"/>
    <col min="4098" max="4098" width="4.625" style="69" customWidth="1"/>
    <col min="4099" max="4099" width="4.75" style="69" customWidth="1"/>
    <col min="4100" max="4101" width="5" style="69" customWidth="1"/>
    <col min="4102" max="4102" width="5.875" style="69" customWidth="1"/>
    <col min="4103" max="4103" width="5.25" style="69" customWidth="1"/>
    <col min="4104" max="4104" width="6.125" style="69" customWidth="1"/>
    <col min="4105" max="4105" width="5.25" style="69" customWidth="1"/>
    <col min="4106" max="4106" width="4.75" style="69" customWidth="1"/>
    <col min="4107" max="4107" width="5" style="69" customWidth="1"/>
    <col min="4108" max="4109" width="5.25" style="69" customWidth="1"/>
    <col min="4110" max="4110" width="6.75" style="69" customWidth="1"/>
    <col min="4111" max="4111" width="5.25" style="69" customWidth="1"/>
    <col min="4112" max="4112" width="4.875" style="69" customWidth="1"/>
    <col min="4113" max="4113" width="4.75" style="69" customWidth="1"/>
    <col min="4114" max="4114" width="5.25" style="69" customWidth="1"/>
    <col min="4115" max="4116" width="4.75" style="69" customWidth="1"/>
    <col min="4117" max="4117" width="5.75" style="69" customWidth="1"/>
    <col min="4118" max="4351" width="9" style="69"/>
    <col min="4352" max="4352" width="4.25" style="69" customWidth="1"/>
    <col min="4353" max="4353" width="13.25" style="69" customWidth="1"/>
    <col min="4354" max="4354" width="4.625" style="69" customWidth="1"/>
    <col min="4355" max="4355" width="4.75" style="69" customWidth="1"/>
    <col min="4356" max="4357" width="5" style="69" customWidth="1"/>
    <col min="4358" max="4358" width="5.875" style="69" customWidth="1"/>
    <col min="4359" max="4359" width="5.25" style="69" customWidth="1"/>
    <col min="4360" max="4360" width="6.125" style="69" customWidth="1"/>
    <col min="4361" max="4361" width="5.25" style="69" customWidth="1"/>
    <col min="4362" max="4362" width="4.75" style="69" customWidth="1"/>
    <col min="4363" max="4363" width="5" style="69" customWidth="1"/>
    <col min="4364" max="4365" width="5.25" style="69" customWidth="1"/>
    <col min="4366" max="4366" width="6.75" style="69" customWidth="1"/>
    <col min="4367" max="4367" width="5.25" style="69" customWidth="1"/>
    <col min="4368" max="4368" width="4.875" style="69" customWidth="1"/>
    <col min="4369" max="4369" width="4.75" style="69" customWidth="1"/>
    <col min="4370" max="4370" width="5.25" style="69" customWidth="1"/>
    <col min="4371" max="4372" width="4.75" style="69" customWidth="1"/>
    <col min="4373" max="4373" width="5.75" style="69" customWidth="1"/>
    <col min="4374" max="4607" width="9" style="69"/>
    <col min="4608" max="4608" width="4.25" style="69" customWidth="1"/>
    <col min="4609" max="4609" width="13.25" style="69" customWidth="1"/>
    <col min="4610" max="4610" width="4.625" style="69" customWidth="1"/>
    <col min="4611" max="4611" width="4.75" style="69" customWidth="1"/>
    <col min="4612" max="4613" width="5" style="69" customWidth="1"/>
    <col min="4614" max="4614" width="5.875" style="69" customWidth="1"/>
    <col min="4615" max="4615" width="5.25" style="69" customWidth="1"/>
    <col min="4616" max="4616" width="6.125" style="69" customWidth="1"/>
    <col min="4617" max="4617" width="5.25" style="69" customWidth="1"/>
    <col min="4618" max="4618" width="4.75" style="69" customWidth="1"/>
    <col min="4619" max="4619" width="5" style="69" customWidth="1"/>
    <col min="4620" max="4621" width="5.25" style="69" customWidth="1"/>
    <col min="4622" max="4622" width="6.75" style="69" customWidth="1"/>
    <col min="4623" max="4623" width="5.25" style="69" customWidth="1"/>
    <col min="4624" max="4624" width="4.875" style="69" customWidth="1"/>
    <col min="4625" max="4625" width="4.75" style="69" customWidth="1"/>
    <col min="4626" max="4626" width="5.25" style="69" customWidth="1"/>
    <col min="4627" max="4628" width="4.75" style="69" customWidth="1"/>
    <col min="4629" max="4629" width="5.75" style="69" customWidth="1"/>
    <col min="4630" max="4863" width="9" style="69"/>
    <col min="4864" max="4864" width="4.25" style="69" customWidth="1"/>
    <col min="4865" max="4865" width="13.25" style="69" customWidth="1"/>
    <col min="4866" max="4866" width="4.625" style="69" customWidth="1"/>
    <col min="4867" max="4867" width="4.75" style="69" customWidth="1"/>
    <col min="4868" max="4869" width="5" style="69" customWidth="1"/>
    <col min="4870" max="4870" width="5.875" style="69" customWidth="1"/>
    <col min="4871" max="4871" width="5.25" style="69" customWidth="1"/>
    <col min="4872" max="4872" width="6.125" style="69" customWidth="1"/>
    <col min="4873" max="4873" width="5.25" style="69" customWidth="1"/>
    <col min="4874" max="4874" width="4.75" style="69" customWidth="1"/>
    <col min="4875" max="4875" width="5" style="69" customWidth="1"/>
    <col min="4876" max="4877" width="5.25" style="69" customWidth="1"/>
    <col min="4878" max="4878" width="6.75" style="69" customWidth="1"/>
    <col min="4879" max="4879" width="5.25" style="69" customWidth="1"/>
    <col min="4880" max="4880" width="4.875" style="69" customWidth="1"/>
    <col min="4881" max="4881" width="4.75" style="69" customWidth="1"/>
    <col min="4882" max="4882" width="5.25" style="69" customWidth="1"/>
    <col min="4883" max="4884" width="4.75" style="69" customWidth="1"/>
    <col min="4885" max="4885" width="5.75" style="69" customWidth="1"/>
    <col min="4886" max="5119" width="9" style="69"/>
    <col min="5120" max="5120" width="4.25" style="69" customWidth="1"/>
    <col min="5121" max="5121" width="13.25" style="69" customWidth="1"/>
    <col min="5122" max="5122" width="4.625" style="69" customWidth="1"/>
    <col min="5123" max="5123" width="4.75" style="69" customWidth="1"/>
    <col min="5124" max="5125" width="5" style="69" customWidth="1"/>
    <col min="5126" max="5126" width="5.875" style="69" customWidth="1"/>
    <col min="5127" max="5127" width="5.25" style="69" customWidth="1"/>
    <col min="5128" max="5128" width="6.125" style="69" customWidth="1"/>
    <col min="5129" max="5129" width="5.25" style="69" customWidth="1"/>
    <col min="5130" max="5130" width="4.75" style="69" customWidth="1"/>
    <col min="5131" max="5131" width="5" style="69" customWidth="1"/>
    <col min="5132" max="5133" width="5.25" style="69" customWidth="1"/>
    <col min="5134" max="5134" width="6.75" style="69" customWidth="1"/>
    <col min="5135" max="5135" width="5.25" style="69" customWidth="1"/>
    <col min="5136" max="5136" width="4.875" style="69" customWidth="1"/>
    <col min="5137" max="5137" width="4.75" style="69" customWidth="1"/>
    <col min="5138" max="5138" width="5.25" style="69" customWidth="1"/>
    <col min="5139" max="5140" width="4.75" style="69" customWidth="1"/>
    <col min="5141" max="5141" width="5.75" style="69" customWidth="1"/>
    <col min="5142" max="5375" width="9" style="69"/>
    <col min="5376" max="5376" width="4.25" style="69" customWidth="1"/>
    <col min="5377" max="5377" width="13.25" style="69" customWidth="1"/>
    <col min="5378" max="5378" width="4.625" style="69" customWidth="1"/>
    <col min="5379" max="5379" width="4.75" style="69" customWidth="1"/>
    <col min="5380" max="5381" width="5" style="69" customWidth="1"/>
    <col min="5382" max="5382" width="5.875" style="69" customWidth="1"/>
    <col min="5383" max="5383" width="5.25" style="69" customWidth="1"/>
    <col min="5384" max="5384" width="6.125" style="69" customWidth="1"/>
    <col min="5385" max="5385" width="5.25" style="69" customWidth="1"/>
    <col min="5386" max="5386" width="4.75" style="69" customWidth="1"/>
    <col min="5387" max="5387" width="5" style="69" customWidth="1"/>
    <col min="5388" max="5389" width="5.25" style="69" customWidth="1"/>
    <col min="5390" max="5390" width="6.75" style="69" customWidth="1"/>
    <col min="5391" max="5391" width="5.25" style="69" customWidth="1"/>
    <col min="5392" max="5392" width="4.875" style="69" customWidth="1"/>
    <col min="5393" max="5393" width="4.75" style="69" customWidth="1"/>
    <col min="5394" max="5394" width="5.25" style="69" customWidth="1"/>
    <col min="5395" max="5396" width="4.75" style="69" customWidth="1"/>
    <col min="5397" max="5397" width="5.75" style="69" customWidth="1"/>
    <col min="5398" max="5631" width="9" style="69"/>
    <col min="5632" max="5632" width="4.25" style="69" customWidth="1"/>
    <col min="5633" max="5633" width="13.25" style="69" customWidth="1"/>
    <col min="5634" max="5634" width="4.625" style="69" customWidth="1"/>
    <col min="5635" max="5635" width="4.75" style="69" customWidth="1"/>
    <col min="5636" max="5637" width="5" style="69" customWidth="1"/>
    <col min="5638" max="5638" width="5.875" style="69" customWidth="1"/>
    <col min="5639" max="5639" width="5.25" style="69" customWidth="1"/>
    <col min="5640" max="5640" width="6.125" style="69" customWidth="1"/>
    <col min="5641" max="5641" width="5.25" style="69" customWidth="1"/>
    <col min="5642" max="5642" width="4.75" style="69" customWidth="1"/>
    <col min="5643" max="5643" width="5" style="69" customWidth="1"/>
    <col min="5644" max="5645" width="5.25" style="69" customWidth="1"/>
    <col min="5646" max="5646" width="6.75" style="69" customWidth="1"/>
    <col min="5647" max="5647" width="5.25" style="69" customWidth="1"/>
    <col min="5648" max="5648" width="4.875" style="69" customWidth="1"/>
    <col min="5649" max="5649" width="4.75" style="69" customWidth="1"/>
    <col min="5650" max="5650" width="5.25" style="69" customWidth="1"/>
    <col min="5651" max="5652" width="4.75" style="69" customWidth="1"/>
    <col min="5653" max="5653" width="5.75" style="69" customWidth="1"/>
    <col min="5654" max="5887" width="9" style="69"/>
    <col min="5888" max="5888" width="4.25" style="69" customWidth="1"/>
    <col min="5889" max="5889" width="13.25" style="69" customWidth="1"/>
    <col min="5890" max="5890" width="4.625" style="69" customWidth="1"/>
    <col min="5891" max="5891" width="4.75" style="69" customWidth="1"/>
    <col min="5892" max="5893" width="5" style="69" customWidth="1"/>
    <col min="5894" max="5894" width="5.875" style="69" customWidth="1"/>
    <col min="5895" max="5895" width="5.25" style="69" customWidth="1"/>
    <col min="5896" max="5896" width="6.125" style="69" customWidth="1"/>
    <col min="5897" max="5897" width="5.25" style="69" customWidth="1"/>
    <col min="5898" max="5898" width="4.75" style="69" customWidth="1"/>
    <col min="5899" max="5899" width="5" style="69" customWidth="1"/>
    <col min="5900" max="5901" width="5.25" style="69" customWidth="1"/>
    <col min="5902" max="5902" width="6.75" style="69" customWidth="1"/>
    <col min="5903" max="5903" width="5.25" style="69" customWidth="1"/>
    <col min="5904" max="5904" width="4.875" style="69" customWidth="1"/>
    <col min="5905" max="5905" width="4.75" style="69" customWidth="1"/>
    <col min="5906" max="5906" width="5.25" style="69" customWidth="1"/>
    <col min="5907" max="5908" width="4.75" style="69" customWidth="1"/>
    <col min="5909" max="5909" width="5.75" style="69" customWidth="1"/>
    <col min="5910" max="6143" width="9" style="69"/>
    <col min="6144" max="6144" width="4.25" style="69" customWidth="1"/>
    <col min="6145" max="6145" width="13.25" style="69" customWidth="1"/>
    <col min="6146" max="6146" width="4.625" style="69" customWidth="1"/>
    <col min="6147" max="6147" width="4.75" style="69" customWidth="1"/>
    <col min="6148" max="6149" width="5" style="69" customWidth="1"/>
    <col min="6150" max="6150" width="5.875" style="69" customWidth="1"/>
    <col min="6151" max="6151" width="5.25" style="69" customWidth="1"/>
    <col min="6152" max="6152" width="6.125" style="69" customWidth="1"/>
    <col min="6153" max="6153" width="5.25" style="69" customWidth="1"/>
    <col min="6154" max="6154" width="4.75" style="69" customWidth="1"/>
    <col min="6155" max="6155" width="5" style="69" customWidth="1"/>
    <col min="6156" max="6157" width="5.25" style="69" customWidth="1"/>
    <col min="6158" max="6158" width="6.75" style="69" customWidth="1"/>
    <col min="6159" max="6159" width="5.25" style="69" customWidth="1"/>
    <col min="6160" max="6160" width="4.875" style="69" customWidth="1"/>
    <col min="6161" max="6161" width="4.75" style="69" customWidth="1"/>
    <col min="6162" max="6162" width="5.25" style="69" customWidth="1"/>
    <col min="6163" max="6164" width="4.75" style="69" customWidth="1"/>
    <col min="6165" max="6165" width="5.75" style="69" customWidth="1"/>
    <col min="6166" max="6399" width="9" style="69"/>
    <col min="6400" max="6400" width="4.25" style="69" customWidth="1"/>
    <col min="6401" max="6401" width="13.25" style="69" customWidth="1"/>
    <col min="6402" max="6402" width="4.625" style="69" customWidth="1"/>
    <col min="6403" max="6403" width="4.75" style="69" customWidth="1"/>
    <col min="6404" max="6405" width="5" style="69" customWidth="1"/>
    <col min="6406" max="6406" width="5.875" style="69" customWidth="1"/>
    <col min="6407" max="6407" width="5.25" style="69" customWidth="1"/>
    <col min="6408" max="6408" width="6.125" style="69" customWidth="1"/>
    <col min="6409" max="6409" width="5.25" style="69" customWidth="1"/>
    <col min="6410" max="6410" width="4.75" style="69" customWidth="1"/>
    <col min="6411" max="6411" width="5" style="69" customWidth="1"/>
    <col min="6412" max="6413" width="5.25" style="69" customWidth="1"/>
    <col min="6414" max="6414" width="6.75" style="69" customWidth="1"/>
    <col min="6415" max="6415" width="5.25" style="69" customWidth="1"/>
    <col min="6416" max="6416" width="4.875" style="69" customWidth="1"/>
    <col min="6417" max="6417" width="4.75" style="69" customWidth="1"/>
    <col min="6418" max="6418" width="5.25" style="69" customWidth="1"/>
    <col min="6419" max="6420" width="4.75" style="69" customWidth="1"/>
    <col min="6421" max="6421" width="5.75" style="69" customWidth="1"/>
    <col min="6422" max="6655" width="9" style="69"/>
    <col min="6656" max="6656" width="4.25" style="69" customWidth="1"/>
    <col min="6657" max="6657" width="13.25" style="69" customWidth="1"/>
    <col min="6658" max="6658" width="4.625" style="69" customWidth="1"/>
    <col min="6659" max="6659" width="4.75" style="69" customWidth="1"/>
    <col min="6660" max="6661" width="5" style="69" customWidth="1"/>
    <col min="6662" max="6662" width="5.875" style="69" customWidth="1"/>
    <col min="6663" max="6663" width="5.25" style="69" customWidth="1"/>
    <col min="6664" max="6664" width="6.125" style="69" customWidth="1"/>
    <col min="6665" max="6665" width="5.25" style="69" customWidth="1"/>
    <col min="6666" max="6666" width="4.75" style="69" customWidth="1"/>
    <col min="6667" max="6667" width="5" style="69" customWidth="1"/>
    <col min="6668" max="6669" width="5.25" style="69" customWidth="1"/>
    <col min="6670" max="6670" width="6.75" style="69" customWidth="1"/>
    <col min="6671" max="6671" width="5.25" style="69" customWidth="1"/>
    <col min="6672" max="6672" width="4.875" style="69" customWidth="1"/>
    <col min="6673" max="6673" width="4.75" style="69" customWidth="1"/>
    <col min="6674" max="6674" width="5.25" style="69" customWidth="1"/>
    <col min="6675" max="6676" width="4.75" style="69" customWidth="1"/>
    <col min="6677" max="6677" width="5.75" style="69" customWidth="1"/>
    <col min="6678" max="6911" width="9" style="69"/>
    <col min="6912" max="6912" width="4.25" style="69" customWidth="1"/>
    <col min="6913" max="6913" width="13.25" style="69" customWidth="1"/>
    <col min="6914" max="6914" width="4.625" style="69" customWidth="1"/>
    <col min="6915" max="6915" width="4.75" style="69" customWidth="1"/>
    <col min="6916" max="6917" width="5" style="69" customWidth="1"/>
    <col min="6918" max="6918" width="5.875" style="69" customWidth="1"/>
    <col min="6919" max="6919" width="5.25" style="69" customWidth="1"/>
    <col min="6920" max="6920" width="6.125" style="69" customWidth="1"/>
    <col min="6921" max="6921" width="5.25" style="69" customWidth="1"/>
    <col min="6922" max="6922" width="4.75" style="69" customWidth="1"/>
    <col min="6923" max="6923" width="5" style="69" customWidth="1"/>
    <col min="6924" max="6925" width="5.25" style="69" customWidth="1"/>
    <col min="6926" max="6926" width="6.75" style="69" customWidth="1"/>
    <col min="6927" max="6927" width="5.25" style="69" customWidth="1"/>
    <col min="6928" max="6928" width="4.875" style="69" customWidth="1"/>
    <col min="6929" max="6929" width="4.75" style="69" customWidth="1"/>
    <col min="6930" max="6930" width="5.25" style="69" customWidth="1"/>
    <col min="6931" max="6932" width="4.75" style="69" customWidth="1"/>
    <col min="6933" max="6933" width="5.75" style="69" customWidth="1"/>
    <col min="6934" max="7167" width="9" style="69"/>
    <col min="7168" max="7168" width="4.25" style="69" customWidth="1"/>
    <col min="7169" max="7169" width="13.25" style="69" customWidth="1"/>
    <col min="7170" max="7170" width="4.625" style="69" customWidth="1"/>
    <col min="7171" max="7171" width="4.75" style="69" customWidth="1"/>
    <col min="7172" max="7173" width="5" style="69" customWidth="1"/>
    <col min="7174" max="7174" width="5.875" style="69" customWidth="1"/>
    <col min="7175" max="7175" width="5.25" style="69" customWidth="1"/>
    <col min="7176" max="7176" width="6.125" style="69" customWidth="1"/>
    <col min="7177" max="7177" width="5.25" style="69" customWidth="1"/>
    <col min="7178" max="7178" width="4.75" style="69" customWidth="1"/>
    <col min="7179" max="7179" width="5" style="69" customWidth="1"/>
    <col min="7180" max="7181" width="5.25" style="69" customWidth="1"/>
    <col min="7182" max="7182" width="6.75" style="69" customWidth="1"/>
    <col min="7183" max="7183" width="5.25" style="69" customWidth="1"/>
    <col min="7184" max="7184" width="4.875" style="69" customWidth="1"/>
    <col min="7185" max="7185" width="4.75" style="69" customWidth="1"/>
    <col min="7186" max="7186" width="5.25" style="69" customWidth="1"/>
    <col min="7187" max="7188" width="4.75" style="69" customWidth="1"/>
    <col min="7189" max="7189" width="5.75" style="69" customWidth="1"/>
    <col min="7190" max="7423" width="9" style="69"/>
    <col min="7424" max="7424" width="4.25" style="69" customWidth="1"/>
    <col min="7425" max="7425" width="13.25" style="69" customWidth="1"/>
    <col min="7426" max="7426" width="4.625" style="69" customWidth="1"/>
    <col min="7427" max="7427" width="4.75" style="69" customWidth="1"/>
    <col min="7428" max="7429" width="5" style="69" customWidth="1"/>
    <col min="7430" max="7430" width="5.875" style="69" customWidth="1"/>
    <col min="7431" max="7431" width="5.25" style="69" customWidth="1"/>
    <col min="7432" max="7432" width="6.125" style="69" customWidth="1"/>
    <col min="7433" max="7433" width="5.25" style="69" customWidth="1"/>
    <col min="7434" max="7434" width="4.75" style="69" customWidth="1"/>
    <col min="7435" max="7435" width="5" style="69" customWidth="1"/>
    <col min="7436" max="7437" width="5.25" style="69" customWidth="1"/>
    <col min="7438" max="7438" width="6.75" style="69" customWidth="1"/>
    <col min="7439" max="7439" width="5.25" style="69" customWidth="1"/>
    <col min="7440" max="7440" width="4.875" style="69" customWidth="1"/>
    <col min="7441" max="7441" width="4.75" style="69" customWidth="1"/>
    <col min="7442" max="7442" width="5.25" style="69" customWidth="1"/>
    <col min="7443" max="7444" width="4.75" style="69" customWidth="1"/>
    <col min="7445" max="7445" width="5.75" style="69" customWidth="1"/>
    <col min="7446" max="7679" width="9" style="69"/>
    <col min="7680" max="7680" width="4.25" style="69" customWidth="1"/>
    <col min="7681" max="7681" width="13.25" style="69" customWidth="1"/>
    <col min="7682" max="7682" width="4.625" style="69" customWidth="1"/>
    <col min="7683" max="7683" width="4.75" style="69" customWidth="1"/>
    <col min="7684" max="7685" width="5" style="69" customWidth="1"/>
    <col min="7686" max="7686" width="5.875" style="69" customWidth="1"/>
    <col min="7687" max="7687" width="5.25" style="69" customWidth="1"/>
    <col min="7688" max="7688" width="6.125" style="69" customWidth="1"/>
    <col min="7689" max="7689" width="5.25" style="69" customWidth="1"/>
    <col min="7690" max="7690" width="4.75" style="69" customWidth="1"/>
    <col min="7691" max="7691" width="5" style="69" customWidth="1"/>
    <col min="7692" max="7693" width="5.25" style="69" customWidth="1"/>
    <col min="7694" max="7694" width="6.75" style="69" customWidth="1"/>
    <col min="7695" max="7695" width="5.25" style="69" customWidth="1"/>
    <col min="7696" max="7696" width="4.875" style="69" customWidth="1"/>
    <col min="7697" max="7697" width="4.75" style="69" customWidth="1"/>
    <col min="7698" max="7698" width="5.25" style="69" customWidth="1"/>
    <col min="7699" max="7700" width="4.75" style="69" customWidth="1"/>
    <col min="7701" max="7701" width="5.75" style="69" customWidth="1"/>
    <col min="7702" max="7935" width="9" style="69"/>
    <col min="7936" max="7936" width="4.25" style="69" customWidth="1"/>
    <col min="7937" max="7937" width="13.25" style="69" customWidth="1"/>
    <col min="7938" max="7938" width="4.625" style="69" customWidth="1"/>
    <col min="7939" max="7939" width="4.75" style="69" customWidth="1"/>
    <col min="7940" max="7941" width="5" style="69" customWidth="1"/>
    <col min="7942" max="7942" width="5.875" style="69" customWidth="1"/>
    <col min="7943" max="7943" width="5.25" style="69" customWidth="1"/>
    <col min="7944" max="7944" width="6.125" style="69" customWidth="1"/>
    <col min="7945" max="7945" width="5.25" style="69" customWidth="1"/>
    <col min="7946" max="7946" width="4.75" style="69" customWidth="1"/>
    <col min="7947" max="7947" width="5" style="69" customWidth="1"/>
    <col min="7948" max="7949" width="5.25" style="69" customWidth="1"/>
    <col min="7950" max="7950" width="6.75" style="69" customWidth="1"/>
    <col min="7951" max="7951" width="5.25" style="69" customWidth="1"/>
    <col min="7952" max="7952" width="4.875" style="69" customWidth="1"/>
    <col min="7953" max="7953" width="4.75" style="69" customWidth="1"/>
    <col min="7954" max="7954" width="5.25" style="69" customWidth="1"/>
    <col min="7955" max="7956" width="4.75" style="69" customWidth="1"/>
    <col min="7957" max="7957" width="5.75" style="69" customWidth="1"/>
    <col min="7958" max="8191" width="9" style="69"/>
    <col min="8192" max="8192" width="4.25" style="69" customWidth="1"/>
    <col min="8193" max="8193" width="13.25" style="69" customWidth="1"/>
    <col min="8194" max="8194" width="4.625" style="69" customWidth="1"/>
    <col min="8195" max="8195" width="4.75" style="69" customWidth="1"/>
    <col min="8196" max="8197" width="5" style="69" customWidth="1"/>
    <col min="8198" max="8198" width="5.875" style="69" customWidth="1"/>
    <col min="8199" max="8199" width="5.25" style="69" customWidth="1"/>
    <col min="8200" max="8200" width="6.125" style="69" customWidth="1"/>
    <col min="8201" max="8201" width="5.25" style="69" customWidth="1"/>
    <col min="8202" max="8202" width="4.75" style="69" customWidth="1"/>
    <col min="8203" max="8203" width="5" style="69" customWidth="1"/>
    <col min="8204" max="8205" width="5.25" style="69" customWidth="1"/>
    <col min="8206" max="8206" width="6.75" style="69" customWidth="1"/>
    <col min="8207" max="8207" width="5.25" style="69" customWidth="1"/>
    <col min="8208" max="8208" width="4.875" style="69" customWidth="1"/>
    <col min="8209" max="8209" width="4.75" style="69" customWidth="1"/>
    <col min="8210" max="8210" width="5.25" style="69" customWidth="1"/>
    <col min="8211" max="8212" width="4.75" style="69" customWidth="1"/>
    <col min="8213" max="8213" width="5.75" style="69" customWidth="1"/>
    <col min="8214" max="8447" width="9" style="69"/>
    <col min="8448" max="8448" width="4.25" style="69" customWidth="1"/>
    <col min="8449" max="8449" width="13.25" style="69" customWidth="1"/>
    <col min="8450" max="8450" width="4.625" style="69" customWidth="1"/>
    <col min="8451" max="8451" width="4.75" style="69" customWidth="1"/>
    <col min="8452" max="8453" width="5" style="69" customWidth="1"/>
    <col min="8454" max="8454" width="5.875" style="69" customWidth="1"/>
    <col min="8455" max="8455" width="5.25" style="69" customWidth="1"/>
    <col min="8456" max="8456" width="6.125" style="69" customWidth="1"/>
    <col min="8457" max="8457" width="5.25" style="69" customWidth="1"/>
    <col min="8458" max="8458" width="4.75" style="69" customWidth="1"/>
    <col min="8459" max="8459" width="5" style="69" customWidth="1"/>
    <col min="8460" max="8461" width="5.25" style="69" customWidth="1"/>
    <col min="8462" max="8462" width="6.75" style="69" customWidth="1"/>
    <col min="8463" max="8463" width="5.25" style="69" customWidth="1"/>
    <col min="8464" max="8464" width="4.875" style="69" customWidth="1"/>
    <col min="8465" max="8465" width="4.75" style="69" customWidth="1"/>
    <col min="8466" max="8466" width="5.25" style="69" customWidth="1"/>
    <col min="8467" max="8468" width="4.75" style="69" customWidth="1"/>
    <col min="8469" max="8469" width="5.75" style="69" customWidth="1"/>
    <col min="8470" max="8703" width="9" style="69"/>
    <col min="8704" max="8704" width="4.25" style="69" customWidth="1"/>
    <col min="8705" max="8705" width="13.25" style="69" customWidth="1"/>
    <col min="8706" max="8706" width="4.625" style="69" customWidth="1"/>
    <col min="8707" max="8707" width="4.75" style="69" customWidth="1"/>
    <col min="8708" max="8709" width="5" style="69" customWidth="1"/>
    <col min="8710" max="8710" width="5.875" style="69" customWidth="1"/>
    <col min="8711" max="8711" width="5.25" style="69" customWidth="1"/>
    <col min="8712" max="8712" width="6.125" style="69" customWidth="1"/>
    <col min="8713" max="8713" width="5.25" style="69" customWidth="1"/>
    <col min="8714" max="8714" width="4.75" style="69" customWidth="1"/>
    <col min="8715" max="8715" width="5" style="69" customWidth="1"/>
    <col min="8716" max="8717" width="5.25" style="69" customWidth="1"/>
    <col min="8718" max="8718" width="6.75" style="69" customWidth="1"/>
    <col min="8719" max="8719" width="5.25" style="69" customWidth="1"/>
    <col min="8720" max="8720" width="4.875" style="69" customWidth="1"/>
    <col min="8721" max="8721" width="4.75" style="69" customWidth="1"/>
    <col min="8722" max="8722" width="5.25" style="69" customWidth="1"/>
    <col min="8723" max="8724" width="4.75" style="69" customWidth="1"/>
    <col min="8725" max="8725" width="5.75" style="69" customWidth="1"/>
    <col min="8726" max="8959" width="9" style="69"/>
    <col min="8960" max="8960" width="4.25" style="69" customWidth="1"/>
    <col min="8961" max="8961" width="13.25" style="69" customWidth="1"/>
    <col min="8962" max="8962" width="4.625" style="69" customWidth="1"/>
    <col min="8963" max="8963" width="4.75" style="69" customWidth="1"/>
    <col min="8964" max="8965" width="5" style="69" customWidth="1"/>
    <col min="8966" max="8966" width="5.875" style="69" customWidth="1"/>
    <col min="8967" max="8967" width="5.25" style="69" customWidth="1"/>
    <col min="8968" max="8968" width="6.125" style="69" customWidth="1"/>
    <col min="8969" max="8969" width="5.25" style="69" customWidth="1"/>
    <col min="8970" max="8970" width="4.75" style="69" customWidth="1"/>
    <col min="8971" max="8971" width="5" style="69" customWidth="1"/>
    <col min="8972" max="8973" width="5.25" style="69" customWidth="1"/>
    <col min="8974" max="8974" width="6.75" style="69" customWidth="1"/>
    <col min="8975" max="8975" width="5.25" style="69" customWidth="1"/>
    <col min="8976" max="8976" width="4.875" style="69" customWidth="1"/>
    <col min="8977" max="8977" width="4.75" style="69" customWidth="1"/>
    <col min="8978" max="8978" width="5.25" style="69" customWidth="1"/>
    <col min="8979" max="8980" width="4.75" style="69" customWidth="1"/>
    <col min="8981" max="8981" width="5.75" style="69" customWidth="1"/>
    <col min="8982" max="9215" width="9" style="69"/>
    <col min="9216" max="9216" width="4.25" style="69" customWidth="1"/>
    <col min="9217" max="9217" width="13.25" style="69" customWidth="1"/>
    <col min="9218" max="9218" width="4.625" style="69" customWidth="1"/>
    <col min="9219" max="9219" width="4.75" style="69" customWidth="1"/>
    <col min="9220" max="9221" width="5" style="69" customWidth="1"/>
    <col min="9222" max="9222" width="5.875" style="69" customWidth="1"/>
    <col min="9223" max="9223" width="5.25" style="69" customWidth="1"/>
    <col min="9224" max="9224" width="6.125" style="69" customWidth="1"/>
    <col min="9225" max="9225" width="5.25" style="69" customWidth="1"/>
    <col min="9226" max="9226" width="4.75" style="69" customWidth="1"/>
    <col min="9227" max="9227" width="5" style="69" customWidth="1"/>
    <col min="9228" max="9229" width="5.25" style="69" customWidth="1"/>
    <col min="9230" max="9230" width="6.75" style="69" customWidth="1"/>
    <col min="9231" max="9231" width="5.25" style="69" customWidth="1"/>
    <col min="9232" max="9232" width="4.875" style="69" customWidth="1"/>
    <col min="9233" max="9233" width="4.75" style="69" customWidth="1"/>
    <col min="9234" max="9234" width="5.25" style="69" customWidth="1"/>
    <col min="9235" max="9236" width="4.75" style="69" customWidth="1"/>
    <col min="9237" max="9237" width="5.75" style="69" customWidth="1"/>
    <col min="9238" max="9471" width="9" style="69"/>
    <col min="9472" max="9472" width="4.25" style="69" customWidth="1"/>
    <col min="9473" max="9473" width="13.25" style="69" customWidth="1"/>
    <col min="9474" max="9474" width="4.625" style="69" customWidth="1"/>
    <col min="9475" max="9475" width="4.75" style="69" customWidth="1"/>
    <col min="9476" max="9477" width="5" style="69" customWidth="1"/>
    <col min="9478" max="9478" width="5.875" style="69" customWidth="1"/>
    <col min="9479" max="9479" width="5.25" style="69" customWidth="1"/>
    <col min="9480" max="9480" width="6.125" style="69" customWidth="1"/>
    <col min="9481" max="9481" width="5.25" style="69" customWidth="1"/>
    <col min="9482" max="9482" width="4.75" style="69" customWidth="1"/>
    <col min="9483" max="9483" width="5" style="69" customWidth="1"/>
    <col min="9484" max="9485" width="5.25" style="69" customWidth="1"/>
    <col min="9486" max="9486" width="6.75" style="69" customWidth="1"/>
    <col min="9487" max="9487" width="5.25" style="69" customWidth="1"/>
    <col min="9488" max="9488" width="4.875" style="69" customWidth="1"/>
    <col min="9489" max="9489" width="4.75" style="69" customWidth="1"/>
    <col min="9490" max="9490" width="5.25" style="69" customWidth="1"/>
    <col min="9491" max="9492" width="4.75" style="69" customWidth="1"/>
    <col min="9493" max="9493" width="5.75" style="69" customWidth="1"/>
    <col min="9494" max="9727" width="9" style="69"/>
    <col min="9728" max="9728" width="4.25" style="69" customWidth="1"/>
    <col min="9729" max="9729" width="13.25" style="69" customWidth="1"/>
    <col min="9730" max="9730" width="4.625" style="69" customWidth="1"/>
    <col min="9731" max="9731" width="4.75" style="69" customWidth="1"/>
    <col min="9732" max="9733" width="5" style="69" customWidth="1"/>
    <col min="9734" max="9734" width="5.875" style="69" customWidth="1"/>
    <col min="9735" max="9735" width="5.25" style="69" customWidth="1"/>
    <col min="9736" max="9736" width="6.125" style="69" customWidth="1"/>
    <col min="9737" max="9737" width="5.25" style="69" customWidth="1"/>
    <col min="9738" max="9738" width="4.75" style="69" customWidth="1"/>
    <col min="9739" max="9739" width="5" style="69" customWidth="1"/>
    <col min="9740" max="9741" width="5.25" style="69" customWidth="1"/>
    <col min="9742" max="9742" width="6.75" style="69" customWidth="1"/>
    <col min="9743" max="9743" width="5.25" style="69" customWidth="1"/>
    <col min="9744" max="9744" width="4.875" style="69" customWidth="1"/>
    <col min="9745" max="9745" width="4.75" style="69" customWidth="1"/>
    <col min="9746" max="9746" width="5.25" style="69" customWidth="1"/>
    <col min="9747" max="9748" width="4.75" style="69" customWidth="1"/>
    <col min="9749" max="9749" width="5.75" style="69" customWidth="1"/>
    <col min="9750" max="9983" width="9" style="69"/>
    <col min="9984" max="9984" width="4.25" style="69" customWidth="1"/>
    <col min="9985" max="9985" width="13.25" style="69" customWidth="1"/>
    <col min="9986" max="9986" width="4.625" style="69" customWidth="1"/>
    <col min="9987" max="9987" width="4.75" style="69" customWidth="1"/>
    <col min="9988" max="9989" width="5" style="69" customWidth="1"/>
    <col min="9990" max="9990" width="5.875" style="69" customWidth="1"/>
    <col min="9991" max="9991" width="5.25" style="69" customWidth="1"/>
    <col min="9992" max="9992" width="6.125" style="69" customWidth="1"/>
    <col min="9993" max="9993" width="5.25" style="69" customWidth="1"/>
    <col min="9994" max="9994" width="4.75" style="69" customWidth="1"/>
    <col min="9995" max="9995" width="5" style="69" customWidth="1"/>
    <col min="9996" max="9997" width="5.25" style="69" customWidth="1"/>
    <col min="9998" max="9998" width="6.75" style="69" customWidth="1"/>
    <col min="9999" max="9999" width="5.25" style="69" customWidth="1"/>
    <col min="10000" max="10000" width="4.875" style="69" customWidth="1"/>
    <col min="10001" max="10001" width="4.75" style="69" customWidth="1"/>
    <col min="10002" max="10002" width="5.25" style="69" customWidth="1"/>
    <col min="10003" max="10004" width="4.75" style="69" customWidth="1"/>
    <col min="10005" max="10005" width="5.75" style="69" customWidth="1"/>
    <col min="10006" max="10239" width="9" style="69"/>
    <col min="10240" max="10240" width="4.25" style="69" customWidth="1"/>
    <col min="10241" max="10241" width="13.25" style="69" customWidth="1"/>
    <col min="10242" max="10242" width="4.625" style="69" customWidth="1"/>
    <col min="10243" max="10243" width="4.75" style="69" customWidth="1"/>
    <col min="10244" max="10245" width="5" style="69" customWidth="1"/>
    <col min="10246" max="10246" width="5.875" style="69" customWidth="1"/>
    <col min="10247" max="10247" width="5.25" style="69" customWidth="1"/>
    <col min="10248" max="10248" width="6.125" style="69" customWidth="1"/>
    <col min="10249" max="10249" width="5.25" style="69" customWidth="1"/>
    <col min="10250" max="10250" width="4.75" style="69" customWidth="1"/>
    <col min="10251" max="10251" width="5" style="69" customWidth="1"/>
    <col min="10252" max="10253" width="5.25" style="69" customWidth="1"/>
    <col min="10254" max="10254" width="6.75" style="69" customWidth="1"/>
    <col min="10255" max="10255" width="5.25" style="69" customWidth="1"/>
    <col min="10256" max="10256" width="4.875" style="69" customWidth="1"/>
    <col min="10257" max="10257" width="4.75" style="69" customWidth="1"/>
    <col min="10258" max="10258" width="5.25" style="69" customWidth="1"/>
    <col min="10259" max="10260" width="4.75" style="69" customWidth="1"/>
    <col min="10261" max="10261" width="5.75" style="69" customWidth="1"/>
    <col min="10262" max="10495" width="9" style="69"/>
    <col min="10496" max="10496" width="4.25" style="69" customWidth="1"/>
    <col min="10497" max="10497" width="13.25" style="69" customWidth="1"/>
    <col min="10498" max="10498" width="4.625" style="69" customWidth="1"/>
    <col min="10499" max="10499" width="4.75" style="69" customWidth="1"/>
    <col min="10500" max="10501" width="5" style="69" customWidth="1"/>
    <col min="10502" max="10502" width="5.875" style="69" customWidth="1"/>
    <col min="10503" max="10503" width="5.25" style="69" customWidth="1"/>
    <col min="10504" max="10504" width="6.125" style="69" customWidth="1"/>
    <col min="10505" max="10505" width="5.25" style="69" customWidth="1"/>
    <col min="10506" max="10506" width="4.75" style="69" customWidth="1"/>
    <col min="10507" max="10507" width="5" style="69" customWidth="1"/>
    <col min="10508" max="10509" width="5.25" style="69" customWidth="1"/>
    <col min="10510" max="10510" width="6.75" style="69" customWidth="1"/>
    <col min="10511" max="10511" width="5.25" style="69" customWidth="1"/>
    <col min="10512" max="10512" width="4.875" style="69" customWidth="1"/>
    <col min="10513" max="10513" width="4.75" style="69" customWidth="1"/>
    <col min="10514" max="10514" width="5.25" style="69" customWidth="1"/>
    <col min="10515" max="10516" width="4.75" style="69" customWidth="1"/>
    <col min="10517" max="10517" width="5.75" style="69" customWidth="1"/>
    <col min="10518" max="10751" width="9" style="69"/>
    <col min="10752" max="10752" width="4.25" style="69" customWidth="1"/>
    <col min="10753" max="10753" width="13.25" style="69" customWidth="1"/>
    <col min="10754" max="10754" width="4.625" style="69" customWidth="1"/>
    <col min="10755" max="10755" width="4.75" style="69" customWidth="1"/>
    <col min="10756" max="10757" width="5" style="69" customWidth="1"/>
    <col min="10758" max="10758" width="5.875" style="69" customWidth="1"/>
    <col min="10759" max="10759" width="5.25" style="69" customWidth="1"/>
    <col min="10760" max="10760" width="6.125" style="69" customWidth="1"/>
    <col min="10761" max="10761" width="5.25" style="69" customWidth="1"/>
    <col min="10762" max="10762" width="4.75" style="69" customWidth="1"/>
    <col min="10763" max="10763" width="5" style="69" customWidth="1"/>
    <col min="10764" max="10765" width="5.25" style="69" customWidth="1"/>
    <col min="10766" max="10766" width="6.75" style="69" customWidth="1"/>
    <col min="10767" max="10767" width="5.25" style="69" customWidth="1"/>
    <col min="10768" max="10768" width="4.875" style="69" customWidth="1"/>
    <col min="10769" max="10769" width="4.75" style="69" customWidth="1"/>
    <col min="10770" max="10770" width="5.25" style="69" customWidth="1"/>
    <col min="10771" max="10772" width="4.75" style="69" customWidth="1"/>
    <col min="10773" max="10773" width="5.75" style="69" customWidth="1"/>
    <col min="10774" max="11007" width="9" style="69"/>
    <col min="11008" max="11008" width="4.25" style="69" customWidth="1"/>
    <col min="11009" max="11009" width="13.25" style="69" customWidth="1"/>
    <col min="11010" max="11010" width="4.625" style="69" customWidth="1"/>
    <col min="11011" max="11011" width="4.75" style="69" customWidth="1"/>
    <col min="11012" max="11013" width="5" style="69" customWidth="1"/>
    <col min="11014" max="11014" width="5.875" style="69" customWidth="1"/>
    <col min="11015" max="11015" width="5.25" style="69" customWidth="1"/>
    <col min="11016" max="11016" width="6.125" style="69" customWidth="1"/>
    <col min="11017" max="11017" width="5.25" style="69" customWidth="1"/>
    <col min="11018" max="11018" width="4.75" style="69" customWidth="1"/>
    <col min="11019" max="11019" width="5" style="69" customWidth="1"/>
    <col min="11020" max="11021" width="5.25" style="69" customWidth="1"/>
    <col min="11022" max="11022" width="6.75" style="69" customWidth="1"/>
    <col min="11023" max="11023" width="5.25" style="69" customWidth="1"/>
    <col min="11024" max="11024" width="4.875" style="69" customWidth="1"/>
    <col min="11025" max="11025" width="4.75" style="69" customWidth="1"/>
    <col min="11026" max="11026" width="5.25" style="69" customWidth="1"/>
    <col min="11027" max="11028" width="4.75" style="69" customWidth="1"/>
    <col min="11029" max="11029" width="5.75" style="69" customWidth="1"/>
    <col min="11030" max="11263" width="9" style="69"/>
    <col min="11264" max="11264" width="4.25" style="69" customWidth="1"/>
    <col min="11265" max="11265" width="13.25" style="69" customWidth="1"/>
    <col min="11266" max="11266" width="4.625" style="69" customWidth="1"/>
    <col min="11267" max="11267" width="4.75" style="69" customWidth="1"/>
    <col min="11268" max="11269" width="5" style="69" customWidth="1"/>
    <col min="11270" max="11270" width="5.875" style="69" customWidth="1"/>
    <col min="11271" max="11271" width="5.25" style="69" customWidth="1"/>
    <col min="11272" max="11272" width="6.125" style="69" customWidth="1"/>
    <col min="11273" max="11273" width="5.25" style="69" customWidth="1"/>
    <col min="11274" max="11274" width="4.75" style="69" customWidth="1"/>
    <col min="11275" max="11275" width="5" style="69" customWidth="1"/>
    <col min="11276" max="11277" width="5.25" style="69" customWidth="1"/>
    <col min="11278" max="11278" width="6.75" style="69" customWidth="1"/>
    <col min="11279" max="11279" width="5.25" style="69" customWidth="1"/>
    <col min="11280" max="11280" width="4.875" style="69" customWidth="1"/>
    <col min="11281" max="11281" width="4.75" style="69" customWidth="1"/>
    <col min="11282" max="11282" width="5.25" style="69" customWidth="1"/>
    <col min="11283" max="11284" width="4.75" style="69" customWidth="1"/>
    <col min="11285" max="11285" width="5.75" style="69" customWidth="1"/>
    <col min="11286" max="11519" width="9" style="69"/>
    <col min="11520" max="11520" width="4.25" style="69" customWidth="1"/>
    <col min="11521" max="11521" width="13.25" style="69" customWidth="1"/>
    <col min="11522" max="11522" width="4.625" style="69" customWidth="1"/>
    <col min="11523" max="11523" width="4.75" style="69" customWidth="1"/>
    <col min="11524" max="11525" width="5" style="69" customWidth="1"/>
    <col min="11526" max="11526" width="5.875" style="69" customWidth="1"/>
    <col min="11527" max="11527" width="5.25" style="69" customWidth="1"/>
    <col min="11528" max="11528" width="6.125" style="69" customWidth="1"/>
    <col min="11529" max="11529" width="5.25" style="69" customWidth="1"/>
    <col min="11530" max="11530" width="4.75" style="69" customWidth="1"/>
    <col min="11531" max="11531" width="5" style="69" customWidth="1"/>
    <col min="11532" max="11533" width="5.25" style="69" customWidth="1"/>
    <col min="11534" max="11534" width="6.75" style="69" customWidth="1"/>
    <col min="11535" max="11535" width="5.25" style="69" customWidth="1"/>
    <col min="11536" max="11536" width="4.875" style="69" customWidth="1"/>
    <col min="11537" max="11537" width="4.75" style="69" customWidth="1"/>
    <col min="11538" max="11538" width="5.25" style="69" customWidth="1"/>
    <col min="11539" max="11540" width="4.75" style="69" customWidth="1"/>
    <col min="11541" max="11541" width="5.75" style="69" customWidth="1"/>
    <col min="11542" max="11775" width="9" style="69"/>
    <col min="11776" max="11776" width="4.25" style="69" customWidth="1"/>
    <col min="11777" max="11777" width="13.25" style="69" customWidth="1"/>
    <col min="11778" max="11778" width="4.625" style="69" customWidth="1"/>
    <col min="11779" max="11779" width="4.75" style="69" customWidth="1"/>
    <col min="11780" max="11781" width="5" style="69" customWidth="1"/>
    <col min="11782" max="11782" width="5.875" style="69" customWidth="1"/>
    <col min="11783" max="11783" width="5.25" style="69" customWidth="1"/>
    <col min="11784" max="11784" width="6.125" style="69" customWidth="1"/>
    <col min="11785" max="11785" width="5.25" style="69" customWidth="1"/>
    <col min="11786" max="11786" width="4.75" style="69" customWidth="1"/>
    <col min="11787" max="11787" width="5" style="69" customWidth="1"/>
    <col min="11788" max="11789" width="5.25" style="69" customWidth="1"/>
    <col min="11790" max="11790" width="6.75" style="69" customWidth="1"/>
    <col min="11791" max="11791" width="5.25" style="69" customWidth="1"/>
    <col min="11792" max="11792" width="4.875" style="69" customWidth="1"/>
    <col min="11793" max="11793" width="4.75" style="69" customWidth="1"/>
    <col min="11794" max="11794" width="5.25" style="69" customWidth="1"/>
    <col min="11795" max="11796" width="4.75" style="69" customWidth="1"/>
    <col min="11797" max="11797" width="5.75" style="69" customWidth="1"/>
    <col min="11798" max="12031" width="9" style="69"/>
    <col min="12032" max="12032" width="4.25" style="69" customWidth="1"/>
    <col min="12033" max="12033" width="13.25" style="69" customWidth="1"/>
    <col min="12034" max="12034" width="4.625" style="69" customWidth="1"/>
    <col min="12035" max="12035" width="4.75" style="69" customWidth="1"/>
    <col min="12036" max="12037" width="5" style="69" customWidth="1"/>
    <col min="12038" max="12038" width="5.875" style="69" customWidth="1"/>
    <col min="12039" max="12039" width="5.25" style="69" customWidth="1"/>
    <col min="12040" max="12040" width="6.125" style="69" customWidth="1"/>
    <col min="12041" max="12041" width="5.25" style="69" customWidth="1"/>
    <col min="12042" max="12042" width="4.75" style="69" customWidth="1"/>
    <col min="12043" max="12043" width="5" style="69" customWidth="1"/>
    <col min="12044" max="12045" width="5.25" style="69" customWidth="1"/>
    <col min="12046" max="12046" width="6.75" style="69" customWidth="1"/>
    <col min="12047" max="12047" width="5.25" style="69" customWidth="1"/>
    <col min="12048" max="12048" width="4.875" style="69" customWidth="1"/>
    <col min="12049" max="12049" width="4.75" style="69" customWidth="1"/>
    <col min="12050" max="12050" width="5.25" style="69" customWidth="1"/>
    <col min="12051" max="12052" width="4.75" style="69" customWidth="1"/>
    <col min="12053" max="12053" width="5.75" style="69" customWidth="1"/>
    <col min="12054" max="12287" width="9" style="69"/>
    <col min="12288" max="12288" width="4.25" style="69" customWidth="1"/>
    <col min="12289" max="12289" width="13.25" style="69" customWidth="1"/>
    <col min="12290" max="12290" width="4.625" style="69" customWidth="1"/>
    <col min="12291" max="12291" width="4.75" style="69" customWidth="1"/>
    <col min="12292" max="12293" width="5" style="69" customWidth="1"/>
    <col min="12294" max="12294" width="5.875" style="69" customWidth="1"/>
    <col min="12295" max="12295" width="5.25" style="69" customWidth="1"/>
    <col min="12296" max="12296" width="6.125" style="69" customWidth="1"/>
    <col min="12297" max="12297" width="5.25" style="69" customWidth="1"/>
    <col min="12298" max="12298" width="4.75" style="69" customWidth="1"/>
    <col min="12299" max="12299" width="5" style="69" customWidth="1"/>
    <col min="12300" max="12301" width="5.25" style="69" customWidth="1"/>
    <col min="12302" max="12302" width="6.75" style="69" customWidth="1"/>
    <col min="12303" max="12303" width="5.25" style="69" customWidth="1"/>
    <col min="12304" max="12304" width="4.875" style="69" customWidth="1"/>
    <col min="12305" max="12305" width="4.75" style="69" customWidth="1"/>
    <col min="12306" max="12306" width="5.25" style="69" customWidth="1"/>
    <col min="12307" max="12308" width="4.75" style="69" customWidth="1"/>
    <col min="12309" max="12309" width="5.75" style="69" customWidth="1"/>
    <col min="12310" max="12543" width="9" style="69"/>
    <col min="12544" max="12544" width="4.25" style="69" customWidth="1"/>
    <col min="12545" max="12545" width="13.25" style="69" customWidth="1"/>
    <col min="12546" max="12546" width="4.625" style="69" customWidth="1"/>
    <col min="12547" max="12547" width="4.75" style="69" customWidth="1"/>
    <col min="12548" max="12549" width="5" style="69" customWidth="1"/>
    <col min="12550" max="12550" width="5.875" style="69" customWidth="1"/>
    <col min="12551" max="12551" width="5.25" style="69" customWidth="1"/>
    <col min="12552" max="12552" width="6.125" style="69" customWidth="1"/>
    <col min="12553" max="12553" width="5.25" style="69" customWidth="1"/>
    <col min="12554" max="12554" width="4.75" style="69" customWidth="1"/>
    <col min="12555" max="12555" width="5" style="69" customWidth="1"/>
    <col min="12556" max="12557" width="5.25" style="69" customWidth="1"/>
    <col min="12558" max="12558" width="6.75" style="69" customWidth="1"/>
    <col min="12559" max="12559" width="5.25" style="69" customWidth="1"/>
    <col min="12560" max="12560" width="4.875" style="69" customWidth="1"/>
    <col min="12561" max="12561" width="4.75" style="69" customWidth="1"/>
    <col min="12562" max="12562" width="5.25" style="69" customWidth="1"/>
    <col min="12563" max="12564" width="4.75" style="69" customWidth="1"/>
    <col min="12565" max="12565" width="5.75" style="69" customWidth="1"/>
    <col min="12566" max="12799" width="9" style="69"/>
    <col min="12800" max="12800" width="4.25" style="69" customWidth="1"/>
    <col min="12801" max="12801" width="13.25" style="69" customWidth="1"/>
    <col min="12802" max="12802" width="4.625" style="69" customWidth="1"/>
    <col min="12803" max="12803" width="4.75" style="69" customWidth="1"/>
    <col min="12804" max="12805" width="5" style="69" customWidth="1"/>
    <col min="12806" max="12806" width="5.875" style="69" customWidth="1"/>
    <col min="12807" max="12807" width="5.25" style="69" customWidth="1"/>
    <col min="12808" max="12808" width="6.125" style="69" customWidth="1"/>
    <col min="12809" max="12809" width="5.25" style="69" customWidth="1"/>
    <col min="12810" max="12810" width="4.75" style="69" customWidth="1"/>
    <col min="12811" max="12811" width="5" style="69" customWidth="1"/>
    <col min="12812" max="12813" width="5.25" style="69" customWidth="1"/>
    <col min="12814" max="12814" width="6.75" style="69" customWidth="1"/>
    <col min="12815" max="12815" width="5.25" style="69" customWidth="1"/>
    <col min="12816" max="12816" width="4.875" style="69" customWidth="1"/>
    <col min="12817" max="12817" width="4.75" style="69" customWidth="1"/>
    <col min="12818" max="12818" width="5.25" style="69" customWidth="1"/>
    <col min="12819" max="12820" width="4.75" style="69" customWidth="1"/>
    <col min="12821" max="12821" width="5.75" style="69" customWidth="1"/>
    <col min="12822" max="13055" width="9" style="69"/>
    <col min="13056" max="13056" width="4.25" style="69" customWidth="1"/>
    <col min="13057" max="13057" width="13.25" style="69" customWidth="1"/>
    <col min="13058" max="13058" width="4.625" style="69" customWidth="1"/>
    <col min="13059" max="13059" width="4.75" style="69" customWidth="1"/>
    <col min="13060" max="13061" width="5" style="69" customWidth="1"/>
    <col min="13062" max="13062" width="5.875" style="69" customWidth="1"/>
    <col min="13063" max="13063" width="5.25" style="69" customWidth="1"/>
    <col min="13064" max="13064" width="6.125" style="69" customWidth="1"/>
    <col min="13065" max="13065" width="5.25" style="69" customWidth="1"/>
    <col min="13066" max="13066" width="4.75" style="69" customWidth="1"/>
    <col min="13067" max="13067" width="5" style="69" customWidth="1"/>
    <col min="13068" max="13069" width="5.25" style="69" customWidth="1"/>
    <col min="13070" max="13070" width="6.75" style="69" customWidth="1"/>
    <col min="13071" max="13071" width="5.25" style="69" customWidth="1"/>
    <col min="13072" max="13072" width="4.875" style="69" customWidth="1"/>
    <col min="13073" max="13073" width="4.75" style="69" customWidth="1"/>
    <col min="13074" max="13074" width="5.25" style="69" customWidth="1"/>
    <col min="13075" max="13076" width="4.75" style="69" customWidth="1"/>
    <col min="13077" max="13077" width="5.75" style="69" customWidth="1"/>
    <col min="13078" max="13311" width="9" style="69"/>
    <col min="13312" max="13312" width="4.25" style="69" customWidth="1"/>
    <col min="13313" max="13313" width="13.25" style="69" customWidth="1"/>
    <col min="13314" max="13314" width="4.625" style="69" customWidth="1"/>
    <col min="13315" max="13315" width="4.75" style="69" customWidth="1"/>
    <col min="13316" max="13317" width="5" style="69" customWidth="1"/>
    <col min="13318" max="13318" width="5.875" style="69" customWidth="1"/>
    <col min="13319" max="13319" width="5.25" style="69" customWidth="1"/>
    <col min="13320" max="13320" width="6.125" style="69" customWidth="1"/>
    <col min="13321" max="13321" width="5.25" style="69" customWidth="1"/>
    <col min="13322" max="13322" width="4.75" style="69" customWidth="1"/>
    <col min="13323" max="13323" width="5" style="69" customWidth="1"/>
    <col min="13324" max="13325" width="5.25" style="69" customWidth="1"/>
    <col min="13326" max="13326" width="6.75" style="69" customWidth="1"/>
    <col min="13327" max="13327" width="5.25" style="69" customWidth="1"/>
    <col min="13328" max="13328" width="4.875" style="69" customWidth="1"/>
    <col min="13329" max="13329" width="4.75" style="69" customWidth="1"/>
    <col min="13330" max="13330" width="5.25" style="69" customWidth="1"/>
    <col min="13331" max="13332" width="4.75" style="69" customWidth="1"/>
    <col min="13333" max="13333" width="5.75" style="69" customWidth="1"/>
    <col min="13334" max="13567" width="9" style="69"/>
    <col min="13568" max="13568" width="4.25" style="69" customWidth="1"/>
    <col min="13569" max="13569" width="13.25" style="69" customWidth="1"/>
    <col min="13570" max="13570" width="4.625" style="69" customWidth="1"/>
    <col min="13571" max="13571" width="4.75" style="69" customWidth="1"/>
    <col min="13572" max="13573" width="5" style="69" customWidth="1"/>
    <col min="13574" max="13574" width="5.875" style="69" customWidth="1"/>
    <col min="13575" max="13575" width="5.25" style="69" customWidth="1"/>
    <col min="13576" max="13576" width="6.125" style="69" customWidth="1"/>
    <col min="13577" max="13577" width="5.25" style="69" customWidth="1"/>
    <col min="13578" max="13578" width="4.75" style="69" customWidth="1"/>
    <col min="13579" max="13579" width="5" style="69" customWidth="1"/>
    <col min="13580" max="13581" width="5.25" style="69" customWidth="1"/>
    <col min="13582" max="13582" width="6.75" style="69" customWidth="1"/>
    <col min="13583" max="13583" width="5.25" style="69" customWidth="1"/>
    <col min="13584" max="13584" width="4.875" style="69" customWidth="1"/>
    <col min="13585" max="13585" width="4.75" style="69" customWidth="1"/>
    <col min="13586" max="13586" width="5.25" style="69" customWidth="1"/>
    <col min="13587" max="13588" width="4.75" style="69" customWidth="1"/>
    <col min="13589" max="13589" width="5.75" style="69" customWidth="1"/>
    <col min="13590" max="13823" width="9" style="69"/>
    <col min="13824" max="13824" width="4.25" style="69" customWidth="1"/>
    <col min="13825" max="13825" width="13.25" style="69" customWidth="1"/>
    <col min="13826" max="13826" width="4.625" style="69" customWidth="1"/>
    <col min="13827" max="13827" width="4.75" style="69" customWidth="1"/>
    <col min="13828" max="13829" width="5" style="69" customWidth="1"/>
    <col min="13830" max="13830" width="5.875" style="69" customWidth="1"/>
    <col min="13831" max="13831" width="5.25" style="69" customWidth="1"/>
    <col min="13832" max="13832" width="6.125" style="69" customWidth="1"/>
    <col min="13833" max="13833" width="5.25" style="69" customWidth="1"/>
    <col min="13834" max="13834" width="4.75" style="69" customWidth="1"/>
    <col min="13835" max="13835" width="5" style="69" customWidth="1"/>
    <col min="13836" max="13837" width="5.25" style="69" customWidth="1"/>
    <col min="13838" max="13838" width="6.75" style="69" customWidth="1"/>
    <col min="13839" max="13839" width="5.25" style="69" customWidth="1"/>
    <col min="13840" max="13840" width="4.875" style="69" customWidth="1"/>
    <col min="13841" max="13841" width="4.75" style="69" customWidth="1"/>
    <col min="13842" max="13842" width="5.25" style="69" customWidth="1"/>
    <col min="13843" max="13844" width="4.75" style="69" customWidth="1"/>
    <col min="13845" max="13845" width="5.75" style="69" customWidth="1"/>
    <col min="13846" max="14079" width="9" style="69"/>
    <col min="14080" max="14080" width="4.25" style="69" customWidth="1"/>
    <col min="14081" max="14081" width="13.25" style="69" customWidth="1"/>
    <col min="14082" max="14082" width="4.625" style="69" customWidth="1"/>
    <col min="14083" max="14083" width="4.75" style="69" customWidth="1"/>
    <col min="14084" max="14085" width="5" style="69" customWidth="1"/>
    <col min="14086" max="14086" width="5.875" style="69" customWidth="1"/>
    <col min="14087" max="14087" width="5.25" style="69" customWidth="1"/>
    <col min="14088" max="14088" width="6.125" style="69" customWidth="1"/>
    <col min="14089" max="14089" width="5.25" style="69" customWidth="1"/>
    <col min="14090" max="14090" width="4.75" style="69" customWidth="1"/>
    <col min="14091" max="14091" width="5" style="69" customWidth="1"/>
    <col min="14092" max="14093" width="5.25" style="69" customWidth="1"/>
    <col min="14094" max="14094" width="6.75" style="69" customWidth="1"/>
    <col min="14095" max="14095" width="5.25" style="69" customWidth="1"/>
    <col min="14096" max="14096" width="4.875" style="69" customWidth="1"/>
    <col min="14097" max="14097" width="4.75" style="69" customWidth="1"/>
    <col min="14098" max="14098" width="5.25" style="69" customWidth="1"/>
    <col min="14099" max="14100" width="4.75" style="69" customWidth="1"/>
    <col min="14101" max="14101" width="5.75" style="69" customWidth="1"/>
    <col min="14102" max="14335" width="9" style="69"/>
    <col min="14336" max="14336" width="4.25" style="69" customWidth="1"/>
    <col min="14337" max="14337" width="13.25" style="69" customWidth="1"/>
    <col min="14338" max="14338" width="4.625" style="69" customWidth="1"/>
    <col min="14339" max="14339" width="4.75" style="69" customWidth="1"/>
    <col min="14340" max="14341" width="5" style="69" customWidth="1"/>
    <col min="14342" max="14342" width="5.875" style="69" customWidth="1"/>
    <col min="14343" max="14343" width="5.25" style="69" customWidth="1"/>
    <col min="14344" max="14344" width="6.125" style="69" customWidth="1"/>
    <col min="14345" max="14345" width="5.25" style="69" customWidth="1"/>
    <col min="14346" max="14346" width="4.75" style="69" customWidth="1"/>
    <col min="14347" max="14347" width="5" style="69" customWidth="1"/>
    <col min="14348" max="14349" width="5.25" style="69" customWidth="1"/>
    <col min="14350" max="14350" width="6.75" style="69" customWidth="1"/>
    <col min="14351" max="14351" width="5.25" style="69" customWidth="1"/>
    <col min="14352" max="14352" width="4.875" style="69" customWidth="1"/>
    <col min="14353" max="14353" width="4.75" style="69" customWidth="1"/>
    <col min="14354" max="14354" width="5.25" style="69" customWidth="1"/>
    <col min="14355" max="14356" width="4.75" style="69" customWidth="1"/>
    <col min="14357" max="14357" width="5.75" style="69" customWidth="1"/>
    <col min="14358" max="14591" width="9" style="69"/>
    <col min="14592" max="14592" width="4.25" style="69" customWidth="1"/>
    <col min="14593" max="14593" width="13.25" style="69" customWidth="1"/>
    <col min="14594" max="14594" width="4.625" style="69" customWidth="1"/>
    <col min="14595" max="14595" width="4.75" style="69" customWidth="1"/>
    <col min="14596" max="14597" width="5" style="69" customWidth="1"/>
    <col min="14598" max="14598" width="5.875" style="69" customWidth="1"/>
    <col min="14599" max="14599" width="5.25" style="69" customWidth="1"/>
    <col min="14600" max="14600" width="6.125" style="69" customWidth="1"/>
    <col min="14601" max="14601" width="5.25" style="69" customWidth="1"/>
    <col min="14602" max="14602" width="4.75" style="69" customWidth="1"/>
    <col min="14603" max="14603" width="5" style="69" customWidth="1"/>
    <col min="14604" max="14605" width="5.25" style="69" customWidth="1"/>
    <col min="14606" max="14606" width="6.75" style="69" customWidth="1"/>
    <col min="14607" max="14607" width="5.25" style="69" customWidth="1"/>
    <col min="14608" max="14608" width="4.875" style="69" customWidth="1"/>
    <col min="14609" max="14609" width="4.75" style="69" customWidth="1"/>
    <col min="14610" max="14610" width="5.25" style="69" customWidth="1"/>
    <col min="14611" max="14612" width="4.75" style="69" customWidth="1"/>
    <col min="14613" max="14613" width="5.75" style="69" customWidth="1"/>
    <col min="14614" max="14847" width="9" style="69"/>
    <col min="14848" max="14848" width="4.25" style="69" customWidth="1"/>
    <col min="14849" max="14849" width="13.25" style="69" customWidth="1"/>
    <col min="14850" max="14850" width="4.625" style="69" customWidth="1"/>
    <col min="14851" max="14851" width="4.75" style="69" customWidth="1"/>
    <col min="14852" max="14853" width="5" style="69" customWidth="1"/>
    <col min="14854" max="14854" width="5.875" style="69" customWidth="1"/>
    <col min="14855" max="14855" width="5.25" style="69" customWidth="1"/>
    <col min="14856" max="14856" width="6.125" style="69" customWidth="1"/>
    <col min="14857" max="14857" width="5.25" style="69" customWidth="1"/>
    <col min="14858" max="14858" width="4.75" style="69" customWidth="1"/>
    <col min="14859" max="14859" width="5" style="69" customWidth="1"/>
    <col min="14860" max="14861" width="5.25" style="69" customWidth="1"/>
    <col min="14862" max="14862" width="6.75" style="69" customWidth="1"/>
    <col min="14863" max="14863" width="5.25" style="69" customWidth="1"/>
    <col min="14864" max="14864" width="4.875" style="69" customWidth="1"/>
    <col min="14865" max="14865" width="4.75" style="69" customWidth="1"/>
    <col min="14866" max="14866" width="5.25" style="69" customWidth="1"/>
    <col min="14867" max="14868" width="4.75" style="69" customWidth="1"/>
    <col min="14869" max="14869" width="5.75" style="69" customWidth="1"/>
    <col min="14870" max="15103" width="9" style="69"/>
    <col min="15104" max="15104" width="4.25" style="69" customWidth="1"/>
    <col min="15105" max="15105" width="13.25" style="69" customWidth="1"/>
    <col min="15106" max="15106" width="4.625" style="69" customWidth="1"/>
    <col min="15107" max="15107" width="4.75" style="69" customWidth="1"/>
    <col min="15108" max="15109" width="5" style="69" customWidth="1"/>
    <col min="15110" max="15110" width="5.875" style="69" customWidth="1"/>
    <col min="15111" max="15111" width="5.25" style="69" customWidth="1"/>
    <col min="15112" max="15112" width="6.125" style="69" customWidth="1"/>
    <col min="15113" max="15113" width="5.25" style="69" customWidth="1"/>
    <col min="15114" max="15114" width="4.75" style="69" customWidth="1"/>
    <col min="15115" max="15115" width="5" style="69" customWidth="1"/>
    <col min="15116" max="15117" width="5.25" style="69" customWidth="1"/>
    <col min="15118" max="15118" width="6.75" style="69" customWidth="1"/>
    <col min="15119" max="15119" width="5.25" style="69" customWidth="1"/>
    <col min="15120" max="15120" width="4.875" style="69" customWidth="1"/>
    <col min="15121" max="15121" width="4.75" style="69" customWidth="1"/>
    <col min="15122" max="15122" width="5.25" style="69" customWidth="1"/>
    <col min="15123" max="15124" width="4.75" style="69" customWidth="1"/>
    <col min="15125" max="15125" width="5.75" style="69" customWidth="1"/>
    <col min="15126" max="15359" width="9" style="69"/>
    <col min="15360" max="15360" width="4.25" style="69" customWidth="1"/>
    <col min="15361" max="15361" width="13.25" style="69" customWidth="1"/>
    <col min="15362" max="15362" width="4.625" style="69" customWidth="1"/>
    <col min="15363" max="15363" width="4.75" style="69" customWidth="1"/>
    <col min="15364" max="15365" width="5" style="69" customWidth="1"/>
    <col min="15366" max="15366" width="5.875" style="69" customWidth="1"/>
    <col min="15367" max="15367" width="5.25" style="69" customWidth="1"/>
    <col min="15368" max="15368" width="6.125" style="69" customWidth="1"/>
    <col min="15369" max="15369" width="5.25" style="69" customWidth="1"/>
    <col min="15370" max="15370" width="4.75" style="69" customWidth="1"/>
    <col min="15371" max="15371" width="5" style="69" customWidth="1"/>
    <col min="15372" max="15373" width="5.25" style="69" customWidth="1"/>
    <col min="15374" max="15374" width="6.75" style="69" customWidth="1"/>
    <col min="15375" max="15375" width="5.25" style="69" customWidth="1"/>
    <col min="15376" max="15376" width="4.875" style="69" customWidth="1"/>
    <col min="15377" max="15377" width="4.75" style="69" customWidth="1"/>
    <col min="15378" max="15378" width="5.25" style="69" customWidth="1"/>
    <col min="15379" max="15380" width="4.75" style="69" customWidth="1"/>
    <col min="15381" max="15381" width="5.75" style="69" customWidth="1"/>
    <col min="15382" max="15615" width="9" style="69"/>
    <col min="15616" max="15616" width="4.25" style="69" customWidth="1"/>
    <col min="15617" max="15617" width="13.25" style="69" customWidth="1"/>
    <col min="15618" max="15618" width="4.625" style="69" customWidth="1"/>
    <col min="15619" max="15619" width="4.75" style="69" customWidth="1"/>
    <col min="15620" max="15621" width="5" style="69" customWidth="1"/>
    <col min="15622" max="15622" width="5.875" style="69" customWidth="1"/>
    <col min="15623" max="15623" width="5.25" style="69" customWidth="1"/>
    <col min="15624" max="15624" width="6.125" style="69" customWidth="1"/>
    <col min="15625" max="15625" width="5.25" style="69" customWidth="1"/>
    <col min="15626" max="15626" width="4.75" style="69" customWidth="1"/>
    <col min="15627" max="15627" width="5" style="69" customWidth="1"/>
    <col min="15628" max="15629" width="5.25" style="69" customWidth="1"/>
    <col min="15630" max="15630" width="6.75" style="69" customWidth="1"/>
    <col min="15631" max="15631" width="5.25" style="69" customWidth="1"/>
    <col min="15632" max="15632" width="4.875" style="69" customWidth="1"/>
    <col min="15633" max="15633" width="4.75" style="69" customWidth="1"/>
    <col min="15634" max="15634" width="5.25" style="69" customWidth="1"/>
    <col min="15635" max="15636" width="4.75" style="69" customWidth="1"/>
    <col min="15637" max="15637" width="5.75" style="69" customWidth="1"/>
    <col min="15638" max="15871" width="9" style="69"/>
    <col min="15872" max="15872" width="4.25" style="69" customWidth="1"/>
    <col min="15873" max="15873" width="13.25" style="69" customWidth="1"/>
    <col min="15874" max="15874" width="4.625" style="69" customWidth="1"/>
    <col min="15875" max="15875" width="4.75" style="69" customWidth="1"/>
    <col min="15876" max="15877" width="5" style="69" customWidth="1"/>
    <col min="15878" max="15878" width="5.875" style="69" customWidth="1"/>
    <col min="15879" max="15879" width="5.25" style="69" customWidth="1"/>
    <col min="15880" max="15880" width="6.125" style="69" customWidth="1"/>
    <col min="15881" max="15881" width="5.25" style="69" customWidth="1"/>
    <col min="15882" max="15882" width="4.75" style="69" customWidth="1"/>
    <col min="15883" max="15883" width="5" style="69" customWidth="1"/>
    <col min="15884" max="15885" width="5.25" style="69" customWidth="1"/>
    <col min="15886" max="15886" width="6.75" style="69" customWidth="1"/>
    <col min="15887" max="15887" width="5.25" style="69" customWidth="1"/>
    <col min="15888" max="15888" width="4.875" style="69" customWidth="1"/>
    <col min="15889" max="15889" width="4.75" style="69" customWidth="1"/>
    <col min="15890" max="15890" width="5.25" style="69" customWidth="1"/>
    <col min="15891" max="15892" width="4.75" style="69" customWidth="1"/>
    <col min="15893" max="15893" width="5.75" style="69" customWidth="1"/>
    <col min="15894" max="16127" width="9" style="69"/>
    <col min="16128" max="16128" width="4.25" style="69" customWidth="1"/>
    <col min="16129" max="16129" width="13.25" style="69" customWidth="1"/>
    <col min="16130" max="16130" width="4.625" style="69" customWidth="1"/>
    <col min="16131" max="16131" width="4.75" style="69" customWidth="1"/>
    <col min="16132" max="16133" width="5" style="69" customWidth="1"/>
    <col min="16134" max="16134" width="5.875" style="69" customWidth="1"/>
    <col min="16135" max="16135" width="5.25" style="69" customWidth="1"/>
    <col min="16136" max="16136" width="6.125" style="69" customWidth="1"/>
    <col min="16137" max="16137" width="5.25" style="69" customWidth="1"/>
    <col min="16138" max="16138" width="4.75" style="69" customWidth="1"/>
    <col min="16139" max="16139" width="5" style="69" customWidth="1"/>
    <col min="16140" max="16141" width="5.25" style="69" customWidth="1"/>
    <col min="16142" max="16142" width="6.75" style="69" customWidth="1"/>
    <col min="16143" max="16143" width="5.25" style="69" customWidth="1"/>
    <col min="16144" max="16144" width="4.875" style="69" customWidth="1"/>
    <col min="16145" max="16145" width="4.75" style="69" customWidth="1"/>
    <col min="16146" max="16146" width="5.25" style="69" customWidth="1"/>
    <col min="16147" max="16148" width="4.75" style="69" customWidth="1"/>
    <col min="16149" max="16149" width="5.75" style="69" customWidth="1"/>
    <col min="16150" max="16384" width="9" style="69"/>
  </cols>
  <sheetData>
    <row r="1" spans="1:23" ht="14.25" x14ac:dyDescent="0.15">
      <c r="A1" s="125" t="s">
        <v>135</v>
      </c>
      <c r="B1" s="126"/>
    </row>
    <row r="2" spans="1:23" ht="15.75" x14ac:dyDescent="0.15">
      <c r="A2" s="127" t="s">
        <v>151</v>
      </c>
      <c r="B2" s="127"/>
      <c r="C2" s="127"/>
      <c r="D2" s="127"/>
      <c r="E2" s="127"/>
      <c r="F2" s="127"/>
      <c r="G2" s="127"/>
      <c r="H2" s="127"/>
      <c r="I2" s="127"/>
      <c r="J2" s="127"/>
      <c r="K2" s="127"/>
      <c r="L2" s="127"/>
      <c r="M2" s="127"/>
      <c r="N2" s="127"/>
      <c r="O2" s="127"/>
      <c r="P2" s="127"/>
      <c r="Q2" s="127"/>
      <c r="R2" s="127"/>
      <c r="S2" s="127"/>
      <c r="T2" s="127"/>
      <c r="U2" s="127"/>
      <c r="V2" s="127"/>
    </row>
    <row r="3" spans="1:23" ht="12.75" x14ac:dyDescent="0.15">
      <c r="A3" s="128"/>
      <c r="B3" s="128"/>
      <c r="C3" s="128"/>
      <c r="D3" s="128"/>
      <c r="E3" s="128"/>
      <c r="F3" s="128"/>
      <c r="G3" s="128"/>
      <c r="H3" s="128"/>
      <c r="I3" s="128"/>
      <c r="J3" s="128"/>
      <c r="K3" s="128"/>
      <c r="L3" s="128"/>
      <c r="M3" s="128"/>
      <c r="N3" s="128"/>
      <c r="O3" s="128"/>
      <c r="P3" s="128"/>
      <c r="Q3" s="128"/>
      <c r="R3" s="128"/>
      <c r="S3" s="128"/>
      <c r="T3" s="128"/>
      <c r="U3" s="128"/>
      <c r="V3" s="128"/>
    </row>
    <row r="4" spans="1:23" x14ac:dyDescent="0.15">
      <c r="A4" s="71"/>
      <c r="B4" s="71"/>
      <c r="C4" s="71"/>
      <c r="D4" s="71"/>
      <c r="E4" s="71"/>
      <c r="F4" s="71"/>
      <c r="G4" s="71"/>
      <c r="H4" s="71"/>
      <c r="I4" s="71"/>
      <c r="J4" s="71"/>
      <c r="K4" s="71"/>
      <c r="L4" s="71"/>
      <c r="M4" s="71"/>
      <c r="N4" s="71"/>
      <c r="O4" s="71"/>
      <c r="P4" s="71"/>
      <c r="Q4" s="71"/>
      <c r="R4" s="71"/>
      <c r="S4" s="71"/>
      <c r="T4" s="71"/>
      <c r="U4" s="71"/>
      <c r="V4" s="71"/>
    </row>
    <row r="5" spans="1:23" s="73" customFormat="1" ht="120" x14ac:dyDescent="0.15">
      <c r="A5" s="72" t="s">
        <v>2</v>
      </c>
      <c r="B5" s="72" t="s">
        <v>63</v>
      </c>
      <c r="C5" s="72" t="s">
        <v>49</v>
      </c>
      <c r="D5" s="72" t="s">
        <v>50</v>
      </c>
      <c r="E5" s="72" t="s">
        <v>64</v>
      </c>
      <c r="F5" s="72" t="s">
        <v>51</v>
      </c>
      <c r="G5" s="72" t="s">
        <v>52</v>
      </c>
      <c r="H5" s="72" t="s">
        <v>65</v>
      </c>
      <c r="I5" s="72" t="s">
        <v>66</v>
      </c>
      <c r="J5" s="72" t="s">
        <v>67</v>
      </c>
      <c r="K5" s="72" t="s">
        <v>53</v>
      </c>
      <c r="L5" s="72" t="s">
        <v>54</v>
      </c>
      <c r="M5" s="72" t="s">
        <v>55</v>
      </c>
      <c r="N5" s="72" t="s">
        <v>56</v>
      </c>
      <c r="O5" s="72" t="s">
        <v>57</v>
      </c>
      <c r="P5" s="72" t="s">
        <v>68</v>
      </c>
      <c r="Q5" s="72" t="s">
        <v>58</v>
      </c>
      <c r="R5" s="72" t="s">
        <v>59</v>
      </c>
      <c r="S5" s="72" t="s">
        <v>60</v>
      </c>
      <c r="T5" s="72" t="s">
        <v>61</v>
      </c>
      <c r="U5" s="72" t="s">
        <v>69</v>
      </c>
      <c r="V5" s="72" t="s">
        <v>70</v>
      </c>
    </row>
    <row r="6" spans="1:23" s="75" customFormat="1" ht="12" x14ac:dyDescent="0.2">
      <c r="A6" s="74">
        <v>1</v>
      </c>
      <c r="B6" s="74">
        <v>2</v>
      </c>
      <c r="C6" s="74">
        <v>3</v>
      </c>
      <c r="D6" s="74">
        <v>4</v>
      </c>
      <c r="E6" s="74">
        <v>5</v>
      </c>
      <c r="F6" s="74">
        <v>6</v>
      </c>
      <c r="G6" s="74">
        <v>7</v>
      </c>
      <c r="H6" s="74">
        <v>8</v>
      </c>
      <c r="I6" s="74">
        <v>9</v>
      </c>
      <c r="J6" s="74">
        <v>10</v>
      </c>
      <c r="K6" s="74">
        <v>11</v>
      </c>
      <c r="L6" s="74">
        <v>12</v>
      </c>
      <c r="M6" s="74">
        <v>13</v>
      </c>
      <c r="N6" s="74">
        <v>14</v>
      </c>
      <c r="O6" s="74">
        <v>15</v>
      </c>
      <c r="P6" s="74">
        <v>16</v>
      </c>
      <c r="Q6" s="74">
        <v>17</v>
      </c>
      <c r="R6" s="74">
        <v>18</v>
      </c>
      <c r="S6" s="74">
        <v>19</v>
      </c>
      <c r="T6" s="74">
        <v>20</v>
      </c>
      <c r="U6" s="74">
        <v>21</v>
      </c>
      <c r="V6" s="74">
        <v>22</v>
      </c>
    </row>
    <row r="7" spans="1:23" s="81" customFormat="1" ht="12" x14ac:dyDescent="0.2">
      <c r="A7" s="76" t="s">
        <v>0</v>
      </c>
      <c r="B7" s="77" t="s">
        <v>46</v>
      </c>
      <c r="C7" s="78"/>
      <c r="D7" s="78"/>
      <c r="E7" s="78"/>
      <c r="F7" s="78"/>
      <c r="G7" s="78"/>
      <c r="H7" s="78"/>
      <c r="I7" s="78"/>
      <c r="J7" s="78"/>
      <c r="K7" s="78"/>
      <c r="L7" s="78"/>
      <c r="M7" s="78"/>
      <c r="N7" s="78"/>
      <c r="O7" s="78"/>
      <c r="P7" s="78"/>
      <c r="Q7" s="78"/>
      <c r="R7" s="78"/>
      <c r="S7" s="78"/>
      <c r="T7" s="78"/>
      <c r="U7" s="78"/>
      <c r="V7" s="79"/>
      <c r="W7" s="80"/>
    </row>
    <row r="8" spans="1:23" ht="15.75" x14ac:dyDescent="0.25">
      <c r="A8" s="132">
        <v>1</v>
      </c>
      <c r="B8" s="82" t="s">
        <v>71</v>
      </c>
      <c r="C8" s="133">
        <v>1</v>
      </c>
      <c r="D8" s="133">
        <v>1</v>
      </c>
      <c r="E8" s="133">
        <v>1</v>
      </c>
      <c r="F8" s="133"/>
      <c r="G8" s="133">
        <v>1</v>
      </c>
      <c r="H8" s="133">
        <v>1</v>
      </c>
      <c r="I8" s="133">
        <v>1</v>
      </c>
      <c r="J8" s="133">
        <v>1</v>
      </c>
      <c r="K8" s="134"/>
      <c r="L8" s="135"/>
      <c r="M8" s="135"/>
      <c r="N8" s="135">
        <v>1</v>
      </c>
      <c r="O8" s="136"/>
      <c r="P8" s="135">
        <v>1</v>
      </c>
      <c r="Q8" s="134">
        <v>1</v>
      </c>
      <c r="R8" s="135">
        <v>1</v>
      </c>
      <c r="S8" s="135">
        <v>1</v>
      </c>
      <c r="T8" s="135">
        <v>1</v>
      </c>
      <c r="U8" s="135">
        <v>1</v>
      </c>
      <c r="V8" s="135">
        <f t="shared" ref="V8:V18" si="0">SUM(C8:U8)</f>
        <v>14</v>
      </c>
    </row>
    <row r="9" spans="1:23" ht="15.75" x14ac:dyDescent="0.25">
      <c r="A9" s="132">
        <v>2</v>
      </c>
      <c r="B9" s="82" t="s">
        <v>72</v>
      </c>
      <c r="C9" s="133">
        <v>1</v>
      </c>
      <c r="D9" s="83">
        <v>1</v>
      </c>
      <c r="E9" s="133">
        <v>1</v>
      </c>
      <c r="F9" s="83"/>
      <c r="G9" s="133">
        <v>1</v>
      </c>
      <c r="H9" s="133">
        <v>1</v>
      </c>
      <c r="I9" s="133">
        <v>1</v>
      </c>
      <c r="J9" s="133">
        <v>1</v>
      </c>
      <c r="K9" s="134"/>
      <c r="L9" s="135"/>
      <c r="M9" s="135"/>
      <c r="N9" s="135">
        <v>1</v>
      </c>
      <c r="O9" s="136"/>
      <c r="P9" s="135">
        <v>1</v>
      </c>
      <c r="Q9" s="134">
        <v>1</v>
      </c>
      <c r="R9" s="135"/>
      <c r="S9" s="135"/>
      <c r="T9" s="135">
        <v>1</v>
      </c>
      <c r="U9" s="135">
        <v>1</v>
      </c>
      <c r="V9" s="135">
        <f t="shared" si="0"/>
        <v>12</v>
      </c>
    </row>
    <row r="10" spans="1:23" ht="15.75" x14ac:dyDescent="0.25">
      <c r="A10" s="132">
        <v>3</v>
      </c>
      <c r="B10" s="82" t="s">
        <v>73</v>
      </c>
      <c r="C10" s="133">
        <v>1</v>
      </c>
      <c r="D10" s="133">
        <v>1</v>
      </c>
      <c r="E10" s="133">
        <v>1</v>
      </c>
      <c r="F10" s="133"/>
      <c r="G10" s="133">
        <v>1</v>
      </c>
      <c r="H10" s="133">
        <v>1</v>
      </c>
      <c r="I10" s="133">
        <v>1</v>
      </c>
      <c r="J10" s="133">
        <v>1</v>
      </c>
      <c r="K10" s="134"/>
      <c r="L10" s="135"/>
      <c r="M10" s="135"/>
      <c r="N10" s="135">
        <v>1</v>
      </c>
      <c r="O10" s="136"/>
      <c r="P10" s="135">
        <v>1</v>
      </c>
      <c r="Q10" s="134">
        <v>1</v>
      </c>
      <c r="R10" s="135">
        <v>1</v>
      </c>
      <c r="S10" s="135">
        <v>1</v>
      </c>
      <c r="T10" s="135">
        <v>1</v>
      </c>
      <c r="U10" s="135">
        <v>1</v>
      </c>
      <c r="V10" s="135">
        <f t="shared" si="0"/>
        <v>14</v>
      </c>
    </row>
    <row r="11" spans="1:23" ht="15.75" x14ac:dyDescent="0.25">
      <c r="A11" s="132">
        <v>4</v>
      </c>
      <c r="B11" s="82" t="s">
        <v>74</v>
      </c>
      <c r="C11" s="133">
        <v>1</v>
      </c>
      <c r="D11" s="133">
        <v>1</v>
      </c>
      <c r="E11" s="133">
        <v>1</v>
      </c>
      <c r="F11" s="133"/>
      <c r="G11" s="133">
        <v>1</v>
      </c>
      <c r="H11" s="133">
        <v>1</v>
      </c>
      <c r="I11" s="133">
        <v>1</v>
      </c>
      <c r="J11" s="133">
        <v>1</v>
      </c>
      <c r="K11" s="134"/>
      <c r="L11" s="135"/>
      <c r="M11" s="135"/>
      <c r="N11" s="135"/>
      <c r="O11" s="136"/>
      <c r="P11" s="135"/>
      <c r="Q11" s="134">
        <v>1</v>
      </c>
      <c r="R11" s="135">
        <v>1</v>
      </c>
      <c r="S11" s="135">
        <v>1</v>
      </c>
      <c r="T11" s="135">
        <v>1</v>
      </c>
      <c r="U11" s="135">
        <v>1</v>
      </c>
      <c r="V11" s="135">
        <f t="shared" si="0"/>
        <v>12</v>
      </c>
    </row>
    <row r="12" spans="1:23" ht="15.75" x14ac:dyDescent="0.25">
      <c r="A12" s="132">
        <v>5</v>
      </c>
      <c r="B12" s="82" t="s">
        <v>75</v>
      </c>
      <c r="C12" s="133">
        <v>1</v>
      </c>
      <c r="D12" s="133"/>
      <c r="E12" s="133">
        <v>1</v>
      </c>
      <c r="F12" s="133">
        <v>1</v>
      </c>
      <c r="G12" s="133">
        <v>1</v>
      </c>
      <c r="H12" s="133">
        <v>1</v>
      </c>
      <c r="I12" s="133">
        <v>1</v>
      </c>
      <c r="J12" s="133">
        <v>1</v>
      </c>
      <c r="K12" s="134"/>
      <c r="L12" s="135"/>
      <c r="M12" s="135"/>
      <c r="N12" s="135">
        <v>1</v>
      </c>
      <c r="O12" s="136"/>
      <c r="P12" s="135"/>
      <c r="Q12" s="134">
        <v>1</v>
      </c>
      <c r="R12" s="135">
        <v>1</v>
      </c>
      <c r="S12" s="135"/>
      <c r="T12" s="135">
        <v>1</v>
      </c>
      <c r="U12" s="135">
        <v>1</v>
      </c>
      <c r="V12" s="135">
        <f t="shared" si="0"/>
        <v>12</v>
      </c>
    </row>
    <row r="13" spans="1:23" ht="15.75" x14ac:dyDescent="0.25">
      <c r="A13" s="137">
        <v>6</v>
      </c>
      <c r="B13" s="84" t="s">
        <v>76</v>
      </c>
      <c r="C13" s="135">
        <v>1</v>
      </c>
      <c r="D13" s="135">
        <v>1</v>
      </c>
      <c r="E13" s="135">
        <v>1</v>
      </c>
      <c r="F13" s="135"/>
      <c r="G13" s="133">
        <v>1</v>
      </c>
      <c r="H13" s="135">
        <v>1</v>
      </c>
      <c r="I13" s="135">
        <v>1</v>
      </c>
      <c r="J13" s="135">
        <v>1</v>
      </c>
      <c r="K13" s="134"/>
      <c r="L13" s="135"/>
      <c r="M13" s="135"/>
      <c r="N13" s="135">
        <v>1</v>
      </c>
      <c r="O13" s="136"/>
      <c r="P13" s="135">
        <v>1</v>
      </c>
      <c r="Q13" s="134">
        <v>1</v>
      </c>
      <c r="R13" s="135">
        <v>1</v>
      </c>
      <c r="S13" s="135"/>
      <c r="T13" s="135">
        <v>1</v>
      </c>
      <c r="U13" s="135">
        <v>1</v>
      </c>
      <c r="V13" s="135">
        <f t="shared" si="0"/>
        <v>13</v>
      </c>
      <c r="W13" s="85"/>
    </row>
    <row r="14" spans="1:23" ht="15.75" x14ac:dyDescent="0.25">
      <c r="A14" s="137">
        <v>7</v>
      </c>
      <c r="B14" s="84" t="s">
        <v>77</v>
      </c>
      <c r="C14" s="135">
        <v>1</v>
      </c>
      <c r="D14" s="135">
        <v>1</v>
      </c>
      <c r="E14" s="135">
        <v>1</v>
      </c>
      <c r="F14" s="135"/>
      <c r="G14" s="133">
        <v>1</v>
      </c>
      <c r="H14" s="135">
        <v>1</v>
      </c>
      <c r="I14" s="135">
        <v>1</v>
      </c>
      <c r="J14" s="135">
        <v>1</v>
      </c>
      <c r="K14" s="134"/>
      <c r="L14" s="135"/>
      <c r="M14" s="135"/>
      <c r="N14" s="135"/>
      <c r="O14" s="135"/>
      <c r="P14" s="135">
        <v>1</v>
      </c>
      <c r="Q14" s="134">
        <v>1</v>
      </c>
      <c r="R14" s="135">
        <v>1</v>
      </c>
      <c r="S14" s="135"/>
      <c r="T14" s="135">
        <v>1</v>
      </c>
      <c r="U14" s="135">
        <v>1</v>
      </c>
      <c r="V14" s="135">
        <f t="shared" si="0"/>
        <v>12</v>
      </c>
    </row>
    <row r="15" spans="1:23" ht="15.75" x14ac:dyDescent="0.25">
      <c r="A15" s="137">
        <v>8</v>
      </c>
      <c r="B15" s="84" t="s">
        <v>78</v>
      </c>
      <c r="C15" s="135">
        <v>1</v>
      </c>
      <c r="D15" s="135"/>
      <c r="E15" s="135">
        <v>1</v>
      </c>
      <c r="F15" s="135"/>
      <c r="G15" s="133">
        <v>1</v>
      </c>
      <c r="H15" s="135">
        <v>1</v>
      </c>
      <c r="I15" s="135">
        <v>1</v>
      </c>
      <c r="J15" s="135">
        <v>1</v>
      </c>
      <c r="K15" s="134"/>
      <c r="L15" s="135"/>
      <c r="M15" s="135"/>
      <c r="N15" s="135"/>
      <c r="O15" s="135"/>
      <c r="P15" s="135">
        <v>1</v>
      </c>
      <c r="Q15" s="134">
        <v>1</v>
      </c>
      <c r="R15" s="135">
        <v>1</v>
      </c>
      <c r="S15" s="135"/>
      <c r="T15" s="135">
        <v>1</v>
      </c>
      <c r="U15" s="135">
        <v>1</v>
      </c>
      <c r="V15" s="135">
        <f t="shared" si="0"/>
        <v>11</v>
      </c>
    </row>
    <row r="16" spans="1:23" ht="15.75" x14ac:dyDescent="0.25">
      <c r="A16" s="137">
        <v>9</v>
      </c>
      <c r="B16" s="84" t="s">
        <v>79</v>
      </c>
      <c r="C16" s="135">
        <v>1</v>
      </c>
      <c r="D16" s="135"/>
      <c r="E16" s="135">
        <v>1</v>
      </c>
      <c r="F16" s="135"/>
      <c r="G16" s="133">
        <v>1</v>
      </c>
      <c r="H16" s="135">
        <v>1</v>
      </c>
      <c r="I16" s="135">
        <v>1</v>
      </c>
      <c r="J16" s="135">
        <v>1</v>
      </c>
      <c r="K16" s="135"/>
      <c r="L16" s="135"/>
      <c r="M16" s="135"/>
      <c r="N16" s="135"/>
      <c r="O16" s="135"/>
      <c r="P16" s="135">
        <v>1</v>
      </c>
      <c r="Q16" s="134">
        <v>1</v>
      </c>
      <c r="R16" s="135">
        <v>1</v>
      </c>
      <c r="S16" s="135"/>
      <c r="T16" s="135">
        <v>1</v>
      </c>
      <c r="U16" s="135">
        <v>1</v>
      </c>
      <c r="V16" s="135">
        <f t="shared" si="0"/>
        <v>11</v>
      </c>
    </row>
    <row r="17" spans="1:22" ht="15.75" x14ac:dyDescent="0.25">
      <c r="A17" s="137">
        <v>10</v>
      </c>
      <c r="B17" s="84" t="s">
        <v>80</v>
      </c>
      <c r="C17" s="135">
        <v>1</v>
      </c>
      <c r="D17" s="135">
        <v>1</v>
      </c>
      <c r="E17" s="135">
        <v>1</v>
      </c>
      <c r="F17" s="135"/>
      <c r="G17" s="133">
        <v>1</v>
      </c>
      <c r="H17" s="135">
        <v>1</v>
      </c>
      <c r="I17" s="135">
        <v>1</v>
      </c>
      <c r="J17" s="135">
        <v>1</v>
      </c>
      <c r="K17" s="135"/>
      <c r="L17" s="135"/>
      <c r="M17" s="135"/>
      <c r="N17" s="135"/>
      <c r="O17" s="135"/>
      <c r="P17" s="135"/>
      <c r="Q17" s="134">
        <v>1</v>
      </c>
      <c r="R17" s="135">
        <v>1</v>
      </c>
      <c r="S17" s="135"/>
      <c r="T17" s="135">
        <v>1</v>
      </c>
      <c r="U17" s="135">
        <v>1</v>
      </c>
      <c r="V17" s="135">
        <f t="shared" si="0"/>
        <v>11</v>
      </c>
    </row>
    <row r="18" spans="1:22" ht="15.75" x14ac:dyDescent="0.25">
      <c r="A18" s="137">
        <v>11</v>
      </c>
      <c r="B18" s="84" t="s">
        <v>81</v>
      </c>
      <c r="C18" s="135">
        <v>1</v>
      </c>
      <c r="D18" s="135"/>
      <c r="E18" s="135">
        <v>1</v>
      </c>
      <c r="F18" s="135"/>
      <c r="G18" s="133">
        <v>1</v>
      </c>
      <c r="H18" s="135">
        <v>1</v>
      </c>
      <c r="I18" s="135">
        <v>1</v>
      </c>
      <c r="J18" s="135">
        <v>1</v>
      </c>
      <c r="K18" s="135"/>
      <c r="L18" s="135"/>
      <c r="M18" s="135"/>
      <c r="N18" s="135">
        <v>1</v>
      </c>
      <c r="O18" s="135"/>
      <c r="P18" s="135">
        <v>1</v>
      </c>
      <c r="Q18" s="86"/>
      <c r="R18" s="135">
        <v>1</v>
      </c>
      <c r="S18" s="135"/>
      <c r="T18" s="135">
        <v>1</v>
      </c>
      <c r="U18" s="135">
        <v>1</v>
      </c>
      <c r="V18" s="135">
        <f t="shared" si="0"/>
        <v>11</v>
      </c>
    </row>
    <row r="19" spans="1:22" ht="15" x14ac:dyDescent="0.25">
      <c r="A19" s="137"/>
      <c r="B19" s="87" t="s">
        <v>22</v>
      </c>
      <c r="C19" s="88">
        <f t="shared" ref="C19:U19" si="1">SUM(C8:C18)</f>
        <v>11</v>
      </c>
      <c r="D19" s="88">
        <f t="shared" si="1"/>
        <v>7</v>
      </c>
      <c r="E19" s="88">
        <f t="shared" si="1"/>
        <v>11</v>
      </c>
      <c r="F19" s="138">
        <f t="shared" si="1"/>
        <v>1</v>
      </c>
      <c r="G19" s="138">
        <f t="shared" si="1"/>
        <v>11</v>
      </c>
      <c r="H19" s="138">
        <f t="shared" si="1"/>
        <v>11</v>
      </c>
      <c r="I19" s="138">
        <f t="shared" si="1"/>
        <v>11</v>
      </c>
      <c r="J19" s="138">
        <f t="shared" si="1"/>
        <v>11</v>
      </c>
      <c r="K19" s="138">
        <f t="shared" si="1"/>
        <v>0</v>
      </c>
      <c r="L19" s="138">
        <f t="shared" si="1"/>
        <v>0</v>
      </c>
      <c r="M19" s="138">
        <f t="shared" si="1"/>
        <v>0</v>
      </c>
      <c r="N19" s="138">
        <f t="shared" si="1"/>
        <v>6</v>
      </c>
      <c r="O19" s="138">
        <f t="shared" si="1"/>
        <v>0</v>
      </c>
      <c r="P19" s="138">
        <f t="shared" si="1"/>
        <v>8</v>
      </c>
      <c r="Q19" s="138">
        <f t="shared" si="1"/>
        <v>10</v>
      </c>
      <c r="R19" s="138">
        <f t="shared" si="1"/>
        <v>10</v>
      </c>
      <c r="S19" s="138">
        <f t="shared" si="1"/>
        <v>3</v>
      </c>
      <c r="T19" s="138">
        <f t="shared" si="1"/>
        <v>11</v>
      </c>
      <c r="U19" s="138">
        <f t="shared" si="1"/>
        <v>11</v>
      </c>
      <c r="V19" s="138">
        <f>133/11</f>
        <v>12.090909090909092</v>
      </c>
    </row>
  </sheetData>
  <mergeCells count="3">
    <mergeCell ref="A1:B1"/>
    <mergeCell ref="A2:V2"/>
    <mergeCell ref="A3:V3"/>
  </mergeCells>
  <hyperlinks>
    <hyperlink ref="C8" location="_ftn1" display="_ftn1"/>
  </hyperlink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
  <sheetViews>
    <sheetView workbookViewId="0">
      <selection activeCell="I29" sqref="I29"/>
    </sheetView>
  </sheetViews>
  <sheetFormatPr defaultRowHeight="15.75" x14ac:dyDescent="0.25"/>
  <cols>
    <col min="1" max="1" width="5.5" style="89" customWidth="1"/>
    <col min="2" max="2" width="16.375" style="89" customWidth="1"/>
    <col min="3" max="13" width="9" style="89"/>
    <col min="14" max="14" width="9.25" style="89" customWidth="1"/>
    <col min="15" max="256" width="9" style="89"/>
    <col min="257" max="257" width="5.5" style="89" customWidth="1"/>
    <col min="258" max="258" width="16.375" style="89" customWidth="1"/>
    <col min="259" max="269" width="9" style="89"/>
    <col min="270" max="270" width="9.25" style="89" customWidth="1"/>
    <col min="271" max="512" width="9" style="89"/>
    <col min="513" max="513" width="5.5" style="89" customWidth="1"/>
    <col min="514" max="514" width="16.375" style="89" customWidth="1"/>
    <col min="515" max="525" width="9" style="89"/>
    <col min="526" max="526" width="9.25" style="89" customWidth="1"/>
    <col min="527" max="768" width="9" style="89"/>
    <col min="769" max="769" width="5.5" style="89" customWidth="1"/>
    <col min="770" max="770" width="16.375" style="89" customWidth="1"/>
    <col min="771" max="781" width="9" style="89"/>
    <col min="782" max="782" width="9.25" style="89" customWidth="1"/>
    <col min="783" max="1024" width="9" style="89"/>
    <col min="1025" max="1025" width="5.5" style="89" customWidth="1"/>
    <col min="1026" max="1026" width="16.375" style="89" customWidth="1"/>
    <col min="1027" max="1037" width="9" style="89"/>
    <col min="1038" max="1038" width="9.25" style="89" customWidth="1"/>
    <col min="1039" max="1280" width="9" style="89"/>
    <col min="1281" max="1281" width="5.5" style="89" customWidth="1"/>
    <col min="1282" max="1282" width="16.375" style="89" customWidth="1"/>
    <col min="1283" max="1293" width="9" style="89"/>
    <col min="1294" max="1294" width="9.25" style="89" customWidth="1"/>
    <col min="1295" max="1536" width="9" style="89"/>
    <col min="1537" max="1537" width="5.5" style="89" customWidth="1"/>
    <col min="1538" max="1538" width="16.375" style="89" customWidth="1"/>
    <col min="1539" max="1549" width="9" style="89"/>
    <col min="1550" max="1550" width="9.25" style="89" customWidth="1"/>
    <col min="1551" max="1792" width="9" style="89"/>
    <col min="1793" max="1793" width="5.5" style="89" customWidth="1"/>
    <col min="1794" max="1794" width="16.375" style="89" customWidth="1"/>
    <col min="1795" max="1805" width="9" style="89"/>
    <col min="1806" max="1806" width="9.25" style="89" customWidth="1"/>
    <col min="1807" max="2048" width="9" style="89"/>
    <col min="2049" max="2049" width="5.5" style="89" customWidth="1"/>
    <col min="2050" max="2050" width="16.375" style="89" customWidth="1"/>
    <col min="2051" max="2061" width="9" style="89"/>
    <col min="2062" max="2062" width="9.25" style="89" customWidth="1"/>
    <col min="2063" max="2304" width="9" style="89"/>
    <col min="2305" max="2305" width="5.5" style="89" customWidth="1"/>
    <col min="2306" max="2306" width="16.375" style="89" customWidth="1"/>
    <col min="2307" max="2317" width="9" style="89"/>
    <col min="2318" max="2318" width="9.25" style="89" customWidth="1"/>
    <col min="2319" max="2560" width="9" style="89"/>
    <col min="2561" max="2561" width="5.5" style="89" customWidth="1"/>
    <col min="2562" max="2562" width="16.375" style="89" customWidth="1"/>
    <col min="2563" max="2573" width="9" style="89"/>
    <col min="2574" max="2574" width="9.25" style="89" customWidth="1"/>
    <col min="2575" max="2816" width="9" style="89"/>
    <col min="2817" max="2817" width="5.5" style="89" customWidth="1"/>
    <col min="2818" max="2818" width="16.375" style="89" customWidth="1"/>
    <col min="2819" max="2829" width="9" style="89"/>
    <col min="2830" max="2830" width="9.25" style="89" customWidth="1"/>
    <col min="2831" max="3072" width="9" style="89"/>
    <col min="3073" max="3073" width="5.5" style="89" customWidth="1"/>
    <col min="3074" max="3074" width="16.375" style="89" customWidth="1"/>
    <col min="3075" max="3085" width="9" style="89"/>
    <col min="3086" max="3086" width="9.25" style="89" customWidth="1"/>
    <col min="3087" max="3328" width="9" style="89"/>
    <col min="3329" max="3329" width="5.5" style="89" customWidth="1"/>
    <col min="3330" max="3330" width="16.375" style="89" customWidth="1"/>
    <col min="3331" max="3341" width="9" style="89"/>
    <col min="3342" max="3342" width="9.25" style="89" customWidth="1"/>
    <col min="3343" max="3584" width="9" style="89"/>
    <col min="3585" max="3585" width="5.5" style="89" customWidth="1"/>
    <col min="3586" max="3586" width="16.375" style="89" customWidth="1"/>
    <col min="3587" max="3597" width="9" style="89"/>
    <col min="3598" max="3598" width="9.25" style="89" customWidth="1"/>
    <col min="3599" max="3840" width="9" style="89"/>
    <col min="3841" max="3841" width="5.5" style="89" customWidth="1"/>
    <col min="3842" max="3842" width="16.375" style="89" customWidth="1"/>
    <col min="3843" max="3853" width="9" style="89"/>
    <col min="3854" max="3854" width="9.25" style="89" customWidth="1"/>
    <col min="3855" max="4096" width="9" style="89"/>
    <col min="4097" max="4097" width="5.5" style="89" customWidth="1"/>
    <col min="4098" max="4098" width="16.375" style="89" customWidth="1"/>
    <col min="4099" max="4109" width="9" style="89"/>
    <col min="4110" max="4110" width="9.25" style="89" customWidth="1"/>
    <col min="4111" max="4352" width="9" style="89"/>
    <col min="4353" max="4353" width="5.5" style="89" customWidth="1"/>
    <col min="4354" max="4354" width="16.375" style="89" customWidth="1"/>
    <col min="4355" max="4365" width="9" style="89"/>
    <col min="4366" max="4366" width="9.25" style="89" customWidth="1"/>
    <col min="4367" max="4608" width="9" style="89"/>
    <col min="4609" max="4609" width="5.5" style="89" customWidth="1"/>
    <col min="4610" max="4610" width="16.375" style="89" customWidth="1"/>
    <col min="4611" max="4621" width="9" style="89"/>
    <col min="4622" max="4622" width="9.25" style="89" customWidth="1"/>
    <col min="4623" max="4864" width="9" style="89"/>
    <col min="4865" max="4865" width="5.5" style="89" customWidth="1"/>
    <col min="4866" max="4866" width="16.375" style="89" customWidth="1"/>
    <col min="4867" max="4877" width="9" style="89"/>
    <col min="4878" max="4878" width="9.25" style="89" customWidth="1"/>
    <col min="4879" max="5120" width="9" style="89"/>
    <col min="5121" max="5121" width="5.5" style="89" customWidth="1"/>
    <col min="5122" max="5122" width="16.375" style="89" customWidth="1"/>
    <col min="5123" max="5133" width="9" style="89"/>
    <col min="5134" max="5134" width="9.25" style="89" customWidth="1"/>
    <col min="5135" max="5376" width="9" style="89"/>
    <col min="5377" max="5377" width="5.5" style="89" customWidth="1"/>
    <col min="5378" max="5378" width="16.375" style="89" customWidth="1"/>
    <col min="5379" max="5389" width="9" style="89"/>
    <col min="5390" max="5390" width="9.25" style="89" customWidth="1"/>
    <col min="5391" max="5632" width="9" style="89"/>
    <col min="5633" max="5633" width="5.5" style="89" customWidth="1"/>
    <col min="5634" max="5634" width="16.375" style="89" customWidth="1"/>
    <col min="5635" max="5645" width="9" style="89"/>
    <col min="5646" max="5646" width="9.25" style="89" customWidth="1"/>
    <col min="5647" max="5888" width="9" style="89"/>
    <col min="5889" max="5889" width="5.5" style="89" customWidth="1"/>
    <col min="5890" max="5890" width="16.375" style="89" customWidth="1"/>
    <col min="5891" max="5901" width="9" style="89"/>
    <col min="5902" max="5902" width="9.25" style="89" customWidth="1"/>
    <col min="5903" max="6144" width="9" style="89"/>
    <col min="6145" max="6145" width="5.5" style="89" customWidth="1"/>
    <col min="6146" max="6146" width="16.375" style="89" customWidth="1"/>
    <col min="6147" max="6157" width="9" style="89"/>
    <col min="6158" max="6158" width="9.25" style="89" customWidth="1"/>
    <col min="6159" max="6400" width="9" style="89"/>
    <col min="6401" max="6401" width="5.5" style="89" customWidth="1"/>
    <col min="6402" max="6402" width="16.375" style="89" customWidth="1"/>
    <col min="6403" max="6413" width="9" style="89"/>
    <col min="6414" max="6414" width="9.25" style="89" customWidth="1"/>
    <col min="6415" max="6656" width="9" style="89"/>
    <col min="6657" max="6657" width="5.5" style="89" customWidth="1"/>
    <col min="6658" max="6658" width="16.375" style="89" customWidth="1"/>
    <col min="6659" max="6669" width="9" style="89"/>
    <col min="6670" max="6670" width="9.25" style="89" customWidth="1"/>
    <col min="6671" max="6912" width="9" style="89"/>
    <col min="6913" max="6913" width="5.5" style="89" customWidth="1"/>
    <col min="6914" max="6914" width="16.375" style="89" customWidth="1"/>
    <col min="6915" max="6925" width="9" style="89"/>
    <col min="6926" max="6926" width="9.25" style="89" customWidth="1"/>
    <col min="6927" max="7168" width="9" style="89"/>
    <col min="7169" max="7169" width="5.5" style="89" customWidth="1"/>
    <col min="7170" max="7170" width="16.375" style="89" customWidth="1"/>
    <col min="7171" max="7181" width="9" style="89"/>
    <col min="7182" max="7182" width="9.25" style="89" customWidth="1"/>
    <col min="7183" max="7424" width="9" style="89"/>
    <col min="7425" max="7425" width="5.5" style="89" customWidth="1"/>
    <col min="7426" max="7426" width="16.375" style="89" customWidth="1"/>
    <col min="7427" max="7437" width="9" style="89"/>
    <col min="7438" max="7438" width="9.25" style="89" customWidth="1"/>
    <col min="7439" max="7680" width="9" style="89"/>
    <col min="7681" max="7681" width="5.5" style="89" customWidth="1"/>
    <col min="7682" max="7682" width="16.375" style="89" customWidth="1"/>
    <col min="7683" max="7693" width="9" style="89"/>
    <col min="7694" max="7694" width="9.25" style="89" customWidth="1"/>
    <col min="7695" max="7936" width="9" style="89"/>
    <col min="7937" max="7937" width="5.5" style="89" customWidth="1"/>
    <col min="7938" max="7938" width="16.375" style="89" customWidth="1"/>
    <col min="7939" max="7949" width="9" style="89"/>
    <col min="7950" max="7950" width="9.25" style="89" customWidth="1"/>
    <col min="7951" max="8192" width="9" style="89"/>
    <col min="8193" max="8193" width="5.5" style="89" customWidth="1"/>
    <col min="8194" max="8194" width="16.375" style="89" customWidth="1"/>
    <col min="8195" max="8205" width="9" style="89"/>
    <col min="8206" max="8206" width="9.25" style="89" customWidth="1"/>
    <col min="8207" max="8448" width="9" style="89"/>
    <col min="8449" max="8449" width="5.5" style="89" customWidth="1"/>
    <col min="8450" max="8450" width="16.375" style="89" customWidth="1"/>
    <col min="8451" max="8461" width="9" style="89"/>
    <col min="8462" max="8462" width="9.25" style="89" customWidth="1"/>
    <col min="8463" max="8704" width="9" style="89"/>
    <col min="8705" max="8705" width="5.5" style="89" customWidth="1"/>
    <col min="8706" max="8706" width="16.375" style="89" customWidth="1"/>
    <col min="8707" max="8717" width="9" style="89"/>
    <col min="8718" max="8718" width="9.25" style="89" customWidth="1"/>
    <col min="8719" max="8960" width="9" style="89"/>
    <col min="8961" max="8961" width="5.5" style="89" customWidth="1"/>
    <col min="8962" max="8962" width="16.375" style="89" customWidth="1"/>
    <col min="8963" max="8973" width="9" style="89"/>
    <col min="8974" max="8974" width="9.25" style="89" customWidth="1"/>
    <col min="8975" max="9216" width="9" style="89"/>
    <col min="9217" max="9217" width="5.5" style="89" customWidth="1"/>
    <col min="9218" max="9218" width="16.375" style="89" customWidth="1"/>
    <col min="9219" max="9229" width="9" style="89"/>
    <col min="9230" max="9230" width="9.25" style="89" customWidth="1"/>
    <col min="9231" max="9472" width="9" style="89"/>
    <col min="9473" max="9473" width="5.5" style="89" customWidth="1"/>
    <col min="9474" max="9474" width="16.375" style="89" customWidth="1"/>
    <col min="9475" max="9485" width="9" style="89"/>
    <col min="9486" max="9486" width="9.25" style="89" customWidth="1"/>
    <col min="9487" max="9728" width="9" style="89"/>
    <col min="9729" max="9729" width="5.5" style="89" customWidth="1"/>
    <col min="9730" max="9730" width="16.375" style="89" customWidth="1"/>
    <col min="9731" max="9741" width="9" style="89"/>
    <col min="9742" max="9742" width="9.25" style="89" customWidth="1"/>
    <col min="9743" max="9984" width="9" style="89"/>
    <col min="9985" max="9985" width="5.5" style="89" customWidth="1"/>
    <col min="9986" max="9986" width="16.375" style="89" customWidth="1"/>
    <col min="9987" max="9997" width="9" style="89"/>
    <col min="9998" max="9998" width="9.25" style="89" customWidth="1"/>
    <col min="9999" max="10240" width="9" style="89"/>
    <col min="10241" max="10241" width="5.5" style="89" customWidth="1"/>
    <col min="10242" max="10242" width="16.375" style="89" customWidth="1"/>
    <col min="10243" max="10253" width="9" style="89"/>
    <col min="10254" max="10254" width="9.25" style="89" customWidth="1"/>
    <col min="10255" max="10496" width="9" style="89"/>
    <col min="10497" max="10497" width="5.5" style="89" customWidth="1"/>
    <col min="10498" max="10498" width="16.375" style="89" customWidth="1"/>
    <col min="10499" max="10509" width="9" style="89"/>
    <col min="10510" max="10510" width="9.25" style="89" customWidth="1"/>
    <col min="10511" max="10752" width="9" style="89"/>
    <col min="10753" max="10753" width="5.5" style="89" customWidth="1"/>
    <col min="10754" max="10754" width="16.375" style="89" customWidth="1"/>
    <col min="10755" max="10765" width="9" style="89"/>
    <col min="10766" max="10766" width="9.25" style="89" customWidth="1"/>
    <col min="10767" max="11008" width="9" style="89"/>
    <col min="11009" max="11009" width="5.5" style="89" customWidth="1"/>
    <col min="11010" max="11010" width="16.375" style="89" customWidth="1"/>
    <col min="11011" max="11021" width="9" style="89"/>
    <col min="11022" max="11022" width="9.25" style="89" customWidth="1"/>
    <col min="11023" max="11264" width="9" style="89"/>
    <col min="11265" max="11265" width="5.5" style="89" customWidth="1"/>
    <col min="11266" max="11266" width="16.375" style="89" customWidth="1"/>
    <col min="11267" max="11277" width="9" style="89"/>
    <col min="11278" max="11278" width="9.25" style="89" customWidth="1"/>
    <col min="11279" max="11520" width="9" style="89"/>
    <col min="11521" max="11521" width="5.5" style="89" customWidth="1"/>
    <col min="11522" max="11522" width="16.375" style="89" customWidth="1"/>
    <col min="11523" max="11533" width="9" style="89"/>
    <col min="11534" max="11534" width="9.25" style="89" customWidth="1"/>
    <col min="11535" max="11776" width="9" style="89"/>
    <col min="11777" max="11777" width="5.5" style="89" customWidth="1"/>
    <col min="11778" max="11778" width="16.375" style="89" customWidth="1"/>
    <col min="11779" max="11789" width="9" style="89"/>
    <col min="11790" max="11790" width="9.25" style="89" customWidth="1"/>
    <col min="11791" max="12032" width="9" style="89"/>
    <col min="12033" max="12033" width="5.5" style="89" customWidth="1"/>
    <col min="12034" max="12034" width="16.375" style="89" customWidth="1"/>
    <col min="12035" max="12045" width="9" style="89"/>
    <col min="12046" max="12046" width="9.25" style="89" customWidth="1"/>
    <col min="12047" max="12288" width="9" style="89"/>
    <col min="12289" max="12289" width="5.5" style="89" customWidth="1"/>
    <col min="12290" max="12290" width="16.375" style="89" customWidth="1"/>
    <col min="12291" max="12301" width="9" style="89"/>
    <col min="12302" max="12302" width="9.25" style="89" customWidth="1"/>
    <col min="12303" max="12544" width="9" style="89"/>
    <col min="12545" max="12545" width="5.5" style="89" customWidth="1"/>
    <col min="12546" max="12546" width="16.375" style="89" customWidth="1"/>
    <col min="12547" max="12557" width="9" style="89"/>
    <col min="12558" max="12558" width="9.25" style="89" customWidth="1"/>
    <col min="12559" max="12800" width="9" style="89"/>
    <col min="12801" max="12801" width="5.5" style="89" customWidth="1"/>
    <col min="12802" max="12802" width="16.375" style="89" customWidth="1"/>
    <col min="12803" max="12813" width="9" style="89"/>
    <col min="12814" max="12814" width="9.25" style="89" customWidth="1"/>
    <col min="12815" max="13056" width="9" style="89"/>
    <col min="13057" max="13057" width="5.5" style="89" customWidth="1"/>
    <col min="13058" max="13058" width="16.375" style="89" customWidth="1"/>
    <col min="13059" max="13069" width="9" style="89"/>
    <col min="13070" max="13070" width="9.25" style="89" customWidth="1"/>
    <col min="13071" max="13312" width="9" style="89"/>
    <col min="13313" max="13313" width="5.5" style="89" customWidth="1"/>
    <col min="13314" max="13314" width="16.375" style="89" customWidth="1"/>
    <col min="13315" max="13325" width="9" style="89"/>
    <col min="13326" max="13326" width="9.25" style="89" customWidth="1"/>
    <col min="13327" max="13568" width="9" style="89"/>
    <col min="13569" max="13569" width="5.5" style="89" customWidth="1"/>
    <col min="13570" max="13570" width="16.375" style="89" customWidth="1"/>
    <col min="13571" max="13581" width="9" style="89"/>
    <col min="13582" max="13582" width="9.25" style="89" customWidth="1"/>
    <col min="13583" max="13824" width="9" style="89"/>
    <col min="13825" max="13825" width="5.5" style="89" customWidth="1"/>
    <col min="13826" max="13826" width="16.375" style="89" customWidth="1"/>
    <col min="13827" max="13837" width="9" style="89"/>
    <col min="13838" max="13838" width="9.25" style="89" customWidth="1"/>
    <col min="13839" max="14080" width="9" style="89"/>
    <col min="14081" max="14081" width="5.5" style="89" customWidth="1"/>
    <col min="14082" max="14082" width="16.375" style="89" customWidth="1"/>
    <col min="14083" max="14093" width="9" style="89"/>
    <col min="14094" max="14094" width="9.25" style="89" customWidth="1"/>
    <col min="14095" max="14336" width="9" style="89"/>
    <col min="14337" max="14337" width="5.5" style="89" customWidth="1"/>
    <col min="14338" max="14338" width="16.375" style="89" customWidth="1"/>
    <col min="14339" max="14349" width="9" style="89"/>
    <col min="14350" max="14350" width="9.25" style="89" customWidth="1"/>
    <col min="14351" max="14592" width="9" style="89"/>
    <col min="14593" max="14593" width="5.5" style="89" customWidth="1"/>
    <col min="14594" max="14594" width="16.375" style="89" customWidth="1"/>
    <col min="14595" max="14605" width="9" style="89"/>
    <col min="14606" max="14606" width="9.25" style="89" customWidth="1"/>
    <col min="14607" max="14848" width="9" style="89"/>
    <col min="14849" max="14849" width="5.5" style="89" customWidth="1"/>
    <col min="14850" max="14850" width="16.375" style="89" customWidth="1"/>
    <col min="14851" max="14861" width="9" style="89"/>
    <col min="14862" max="14862" width="9.25" style="89" customWidth="1"/>
    <col min="14863" max="15104" width="9" style="89"/>
    <col min="15105" max="15105" width="5.5" style="89" customWidth="1"/>
    <col min="15106" max="15106" width="16.375" style="89" customWidth="1"/>
    <col min="15107" max="15117" width="9" style="89"/>
    <col min="15118" max="15118" width="9.25" style="89" customWidth="1"/>
    <col min="15119" max="15360" width="9" style="89"/>
    <col min="15361" max="15361" width="5.5" style="89" customWidth="1"/>
    <col min="15362" max="15362" width="16.375" style="89" customWidth="1"/>
    <col min="15363" max="15373" width="9" style="89"/>
    <col min="15374" max="15374" width="9.25" style="89" customWidth="1"/>
    <col min="15375" max="15616" width="9" style="89"/>
    <col min="15617" max="15617" width="5.5" style="89" customWidth="1"/>
    <col min="15618" max="15618" width="16.375" style="89" customWidth="1"/>
    <col min="15619" max="15629" width="9" style="89"/>
    <col min="15630" max="15630" width="9.25" style="89" customWidth="1"/>
    <col min="15631" max="15872" width="9" style="89"/>
    <col min="15873" max="15873" width="5.5" style="89" customWidth="1"/>
    <col min="15874" max="15874" width="16.375" style="89" customWidth="1"/>
    <col min="15875" max="15885" width="9" style="89"/>
    <col min="15886" max="15886" width="9.25" style="89" customWidth="1"/>
    <col min="15887" max="16128" width="9" style="89"/>
    <col min="16129" max="16129" width="5.5" style="89" customWidth="1"/>
    <col min="16130" max="16130" width="16.375" style="89" customWidth="1"/>
    <col min="16131" max="16141" width="9" style="89"/>
    <col min="16142" max="16142" width="9.25" style="89" customWidth="1"/>
    <col min="16143" max="16384" width="9" style="89"/>
  </cols>
  <sheetData>
    <row r="1" spans="1:256" x14ac:dyDescent="0.25">
      <c r="A1" s="125" t="s">
        <v>62</v>
      </c>
      <c r="B1" s="126"/>
    </row>
    <row r="2" spans="1:256" x14ac:dyDescent="0.25">
      <c r="A2" s="129" t="s">
        <v>147</v>
      </c>
      <c r="B2" s="129"/>
      <c r="C2" s="129"/>
      <c r="D2" s="129"/>
      <c r="E2" s="129"/>
      <c r="F2" s="129"/>
      <c r="G2" s="129"/>
      <c r="H2" s="129"/>
      <c r="I2" s="129"/>
      <c r="J2" s="129"/>
      <c r="K2" s="129"/>
      <c r="L2" s="129"/>
      <c r="M2" s="129"/>
      <c r="N2" s="129"/>
    </row>
    <row r="3" spans="1:256" x14ac:dyDescent="0.25">
      <c r="A3" s="130"/>
      <c r="B3" s="130"/>
      <c r="C3" s="130"/>
      <c r="D3" s="130"/>
      <c r="E3" s="130"/>
      <c r="F3" s="130"/>
      <c r="G3" s="130"/>
      <c r="H3" s="130"/>
      <c r="I3" s="130"/>
      <c r="J3" s="130"/>
      <c r="K3" s="130"/>
      <c r="L3" s="130"/>
      <c r="M3" s="130"/>
      <c r="N3" s="130"/>
    </row>
    <row r="5" spans="1:256" ht="63" x14ac:dyDescent="0.25">
      <c r="A5" s="91" t="s">
        <v>2</v>
      </c>
      <c r="B5" s="91" t="s">
        <v>82</v>
      </c>
      <c r="C5" s="92" t="s">
        <v>83</v>
      </c>
      <c r="D5" s="92" t="s">
        <v>84</v>
      </c>
      <c r="E5" s="92" t="s">
        <v>85</v>
      </c>
      <c r="F5" s="92" t="s">
        <v>86</v>
      </c>
      <c r="G5" s="92" t="s">
        <v>87</v>
      </c>
      <c r="H5" s="92" t="s">
        <v>88</v>
      </c>
      <c r="I5" s="92" t="s">
        <v>89</v>
      </c>
      <c r="J5" s="92" t="s">
        <v>90</v>
      </c>
      <c r="K5" s="92" t="s">
        <v>47</v>
      </c>
      <c r="L5" s="92" t="s">
        <v>91</v>
      </c>
      <c r="M5" s="92" t="s">
        <v>48</v>
      </c>
      <c r="N5" s="92" t="s">
        <v>92</v>
      </c>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c r="IR5" s="90"/>
      <c r="IS5" s="90"/>
      <c r="IT5" s="90"/>
      <c r="IU5" s="90"/>
      <c r="IV5" s="90"/>
    </row>
    <row r="6" spans="1:256" x14ac:dyDescent="0.25">
      <c r="A6" s="93">
        <v>1</v>
      </c>
      <c r="B6" s="93" t="s">
        <v>93</v>
      </c>
      <c r="C6" s="139"/>
      <c r="D6" s="139"/>
      <c r="E6" s="139"/>
      <c r="F6" s="139"/>
      <c r="G6" s="139"/>
      <c r="H6" s="139"/>
      <c r="I6" s="139"/>
      <c r="J6" s="139"/>
      <c r="K6" s="139"/>
      <c r="L6" s="139"/>
      <c r="M6" s="139"/>
      <c r="N6" s="93">
        <f>SUM(C6:M6)</f>
        <v>0</v>
      </c>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c r="IR6" s="90"/>
      <c r="IS6" s="90"/>
      <c r="IT6" s="90"/>
      <c r="IU6" s="90"/>
      <c r="IV6" s="90"/>
    </row>
    <row r="7" spans="1:256" x14ac:dyDescent="0.25">
      <c r="A7" s="93">
        <v>2</v>
      </c>
      <c r="B7" s="93" t="s">
        <v>94</v>
      </c>
      <c r="C7" s="93"/>
      <c r="D7" s="93"/>
      <c r="E7" s="93"/>
      <c r="F7" s="93">
        <v>1</v>
      </c>
      <c r="G7" s="93"/>
      <c r="H7" s="93"/>
      <c r="I7" s="89">
        <v>2</v>
      </c>
      <c r="J7" s="93"/>
      <c r="K7" s="93"/>
      <c r="M7" s="93"/>
      <c r="N7" s="93">
        <f>SUM(C7:M7)</f>
        <v>3</v>
      </c>
      <c r="P7" s="90"/>
    </row>
    <row r="8" spans="1:256" x14ac:dyDescent="0.25">
      <c r="A8" s="93">
        <v>3</v>
      </c>
      <c r="B8" s="93" t="s">
        <v>95</v>
      </c>
      <c r="C8" s="93"/>
      <c r="D8" s="93">
        <v>1</v>
      </c>
      <c r="E8" s="93"/>
      <c r="F8" s="93">
        <v>3</v>
      </c>
      <c r="G8" s="93"/>
      <c r="H8" s="93"/>
      <c r="I8" s="93">
        <v>1</v>
      </c>
      <c r="J8" s="93"/>
      <c r="K8" s="89">
        <v>5</v>
      </c>
      <c r="L8" s="140">
        <v>3</v>
      </c>
      <c r="M8" s="140"/>
      <c r="N8" s="93">
        <f t="shared" ref="N8:N15" si="0">SUM(C8:M8)</f>
        <v>13</v>
      </c>
      <c r="O8" s="90"/>
      <c r="P8" s="90"/>
    </row>
    <row r="9" spans="1:256" x14ac:dyDescent="0.25">
      <c r="A9" s="93">
        <v>4</v>
      </c>
      <c r="B9" s="93" t="s">
        <v>96</v>
      </c>
      <c r="C9" s="93"/>
      <c r="D9" s="93">
        <v>3</v>
      </c>
      <c r="E9" s="93"/>
      <c r="F9" s="93">
        <v>2</v>
      </c>
      <c r="G9" s="93">
        <v>2</v>
      </c>
      <c r="H9" s="93"/>
      <c r="I9" s="93">
        <v>4</v>
      </c>
      <c r="J9" s="93"/>
      <c r="K9" s="93"/>
      <c r="L9" s="89">
        <v>3</v>
      </c>
      <c r="M9" s="93">
        <v>1</v>
      </c>
      <c r="N9" s="93">
        <f t="shared" si="0"/>
        <v>15</v>
      </c>
      <c r="P9" s="90"/>
    </row>
    <row r="10" spans="1:256" x14ac:dyDescent="0.25">
      <c r="A10" s="93">
        <v>5</v>
      </c>
      <c r="B10" s="93" t="s">
        <v>97</v>
      </c>
      <c r="C10" s="93">
        <v>3</v>
      </c>
      <c r="D10" s="93">
        <v>4</v>
      </c>
      <c r="E10" s="93"/>
      <c r="F10" s="93"/>
      <c r="G10" s="93">
        <v>3</v>
      </c>
      <c r="H10" s="93">
        <v>3</v>
      </c>
      <c r="I10" s="93">
        <v>2</v>
      </c>
      <c r="J10" s="93">
        <v>4</v>
      </c>
      <c r="K10" s="93"/>
      <c r="L10" s="93">
        <v>5</v>
      </c>
      <c r="M10" s="89">
        <v>2</v>
      </c>
      <c r="N10" s="93">
        <f t="shared" si="0"/>
        <v>26</v>
      </c>
      <c r="O10" s="90"/>
      <c r="P10" s="90"/>
    </row>
    <row r="11" spans="1:256" x14ac:dyDescent="0.25">
      <c r="A11" s="93">
        <v>6</v>
      </c>
      <c r="B11" s="93" t="s">
        <v>98</v>
      </c>
      <c r="C11" s="93">
        <v>7</v>
      </c>
      <c r="D11" s="93">
        <v>4</v>
      </c>
      <c r="E11" s="93">
        <v>2</v>
      </c>
      <c r="F11" s="93"/>
      <c r="G11" s="93">
        <v>8</v>
      </c>
      <c r="H11" s="93">
        <v>5</v>
      </c>
      <c r="I11" s="93"/>
      <c r="J11" s="93">
        <v>2</v>
      </c>
      <c r="K11" s="93">
        <v>2</v>
      </c>
      <c r="L11" s="93"/>
      <c r="M11" s="93">
        <v>1</v>
      </c>
      <c r="N11" s="93">
        <f t="shared" si="0"/>
        <v>31</v>
      </c>
      <c r="P11" s="90"/>
    </row>
    <row r="12" spans="1:256" x14ac:dyDescent="0.25">
      <c r="A12" s="93">
        <v>7</v>
      </c>
      <c r="B12" s="93" t="s">
        <v>99</v>
      </c>
      <c r="C12" s="93"/>
      <c r="D12" s="93"/>
      <c r="E12" s="93">
        <v>4</v>
      </c>
      <c r="F12" s="93">
        <v>1</v>
      </c>
      <c r="G12" s="93"/>
      <c r="H12" s="93"/>
      <c r="I12" s="93"/>
      <c r="J12" s="93"/>
      <c r="K12" s="93"/>
      <c r="L12" s="93"/>
      <c r="M12" s="93">
        <v>3</v>
      </c>
      <c r="N12" s="93">
        <f t="shared" si="0"/>
        <v>8</v>
      </c>
      <c r="O12" s="90"/>
      <c r="P12" s="90"/>
    </row>
    <row r="13" spans="1:256" x14ac:dyDescent="0.25">
      <c r="A13" s="93">
        <v>8</v>
      </c>
      <c r="B13" s="93" t="s">
        <v>100</v>
      </c>
      <c r="C13" s="93"/>
      <c r="D13" s="93"/>
      <c r="E13" s="93"/>
      <c r="F13" s="93">
        <v>1</v>
      </c>
      <c r="G13" s="93"/>
      <c r="H13" s="93"/>
      <c r="I13" s="93"/>
      <c r="J13" s="93"/>
      <c r="K13" s="93"/>
      <c r="L13" s="93"/>
      <c r="M13" s="93"/>
      <c r="N13" s="93">
        <f t="shared" si="0"/>
        <v>1</v>
      </c>
      <c r="P13" s="90"/>
    </row>
    <row r="14" spans="1:256" x14ac:dyDescent="0.25">
      <c r="A14" s="93">
        <v>9</v>
      </c>
      <c r="B14" s="93" t="s">
        <v>101</v>
      </c>
      <c r="C14" s="93"/>
      <c r="D14" s="93"/>
      <c r="F14" s="93">
        <v>1</v>
      </c>
      <c r="G14" s="93"/>
      <c r="H14" s="93"/>
      <c r="I14" s="93"/>
      <c r="J14" s="93"/>
      <c r="K14" s="93"/>
      <c r="L14" s="93"/>
      <c r="M14" s="93"/>
      <c r="N14" s="93">
        <f t="shared" si="0"/>
        <v>1</v>
      </c>
      <c r="O14" s="90"/>
      <c r="P14" s="90"/>
    </row>
    <row r="15" spans="1:256" x14ac:dyDescent="0.25">
      <c r="A15" s="93">
        <v>10</v>
      </c>
      <c r="B15" s="93" t="s">
        <v>102</v>
      </c>
      <c r="C15" s="93">
        <v>3</v>
      </c>
      <c r="D15" s="93"/>
      <c r="E15" s="93">
        <v>2</v>
      </c>
      <c r="F15" s="93"/>
      <c r="G15" s="93"/>
      <c r="H15" s="93"/>
      <c r="I15" s="93"/>
      <c r="J15" s="93"/>
      <c r="K15" s="93"/>
      <c r="L15" s="93"/>
      <c r="M15" s="93"/>
      <c r="N15" s="93">
        <f t="shared" si="0"/>
        <v>5</v>
      </c>
      <c r="P15" s="90"/>
    </row>
    <row r="16" spans="1:256" ht="31.5" x14ac:dyDescent="0.25">
      <c r="A16" s="91"/>
      <c r="B16" s="92" t="s">
        <v>103</v>
      </c>
      <c r="C16" s="91">
        <f t="shared" ref="C16:N16" si="1">SUM(C6:C15)</f>
        <v>13</v>
      </c>
      <c r="D16" s="91">
        <f t="shared" si="1"/>
        <v>12</v>
      </c>
      <c r="E16" s="91">
        <f t="shared" si="1"/>
        <v>8</v>
      </c>
      <c r="F16" s="91">
        <f t="shared" si="1"/>
        <v>9</v>
      </c>
      <c r="G16" s="91">
        <f t="shared" si="1"/>
        <v>13</v>
      </c>
      <c r="H16" s="91">
        <f t="shared" si="1"/>
        <v>8</v>
      </c>
      <c r="I16" s="91">
        <f t="shared" si="1"/>
        <v>9</v>
      </c>
      <c r="J16" s="91">
        <f t="shared" si="1"/>
        <v>6</v>
      </c>
      <c r="K16" s="91">
        <f t="shared" si="1"/>
        <v>7</v>
      </c>
      <c r="L16" s="91">
        <f t="shared" si="1"/>
        <v>11</v>
      </c>
      <c r="M16" s="91">
        <f t="shared" si="1"/>
        <v>7</v>
      </c>
      <c r="N16" s="91">
        <f t="shared" si="1"/>
        <v>103</v>
      </c>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row>
  </sheetData>
  <mergeCells count="3">
    <mergeCell ref="A2:N2"/>
    <mergeCell ref="A3:N3"/>
    <mergeCell ref="A1:B1"/>
  </mergeCells>
  <pageMargins left="0.27" right="0.22"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H13" sqref="H13"/>
    </sheetView>
  </sheetViews>
  <sheetFormatPr defaultRowHeight="15.75" x14ac:dyDescent="0.25"/>
  <cols>
    <col min="1" max="1" width="7.125" customWidth="1"/>
    <col min="2" max="2" width="16.75" customWidth="1"/>
    <col min="3" max="3" width="33.25" customWidth="1"/>
    <col min="4" max="4" width="29.5" style="111" customWidth="1"/>
  </cols>
  <sheetData>
    <row r="1" spans="1:4" ht="57.75" customHeight="1" x14ac:dyDescent="0.25">
      <c r="A1" s="131" t="s">
        <v>108</v>
      </c>
      <c r="B1" s="131"/>
      <c r="C1" s="131"/>
      <c r="D1" s="131"/>
    </row>
    <row r="2" spans="1:4" x14ac:dyDescent="0.25">
      <c r="A2" s="98"/>
      <c r="B2" s="99"/>
      <c r="C2" s="98"/>
    </row>
    <row r="3" spans="1:4" ht="33.75" customHeight="1" x14ac:dyDescent="0.25">
      <c r="A3" s="100" t="s">
        <v>109</v>
      </c>
      <c r="B3" s="100" t="s">
        <v>110</v>
      </c>
      <c r="C3" s="100" t="s">
        <v>111</v>
      </c>
      <c r="D3" s="92" t="s">
        <v>136</v>
      </c>
    </row>
    <row r="4" spans="1:4" ht="39.75" customHeight="1" x14ac:dyDescent="0.25">
      <c r="A4" s="100">
        <v>1</v>
      </c>
      <c r="B4" s="101" t="s">
        <v>112</v>
      </c>
      <c r="C4" s="102" t="s">
        <v>113</v>
      </c>
      <c r="D4" s="112" t="s">
        <v>137</v>
      </c>
    </row>
    <row r="5" spans="1:4" ht="39.75" customHeight="1" x14ac:dyDescent="0.25">
      <c r="A5" s="100">
        <v>2</v>
      </c>
      <c r="B5" s="101" t="s">
        <v>114</v>
      </c>
      <c r="C5" s="103" t="s">
        <v>115</v>
      </c>
      <c r="D5" s="112" t="s">
        <v>138</v>
      </c>
    </row>
    <row r="6" spans="1:4" ht="72.75" customHeight="1" x14ac:dyDescent="0.25">
      <c r="A6" s="100">
        <v>3</v>
      </c>
      <c r="B6" s="101" t="s">
        <v>116</v>
      </c>
      <c r="C6" s="104" t="s">
        <v>117</v>
      </c>
      <c r="D6" s="112" t="s">
        <v>149</v>
      </c>
    </row>
    <row r="7" spans="1:4" ht="39.75" customHeight="1" x14ac:dyDescent="0.25">
      <c r="A7" s="100">
        <v>4</v>
      </c>
      <c r="B7" s="101" t="s">
        <v>118</v>
      </c>
      <c r="C7" s="103" t="s">
        <v>119</v>
      </c>
      <c r="D7" s="112" t="s">
        <v>140</v>
      </c>
    </row>
    <row r="8" spans="1:4" ht="39.75" customHeight="1" x14ac:dyDescent="0.25">
      <c r="A8" s="100">
        <v>5</v>
      </c>
      <c r="B8" s="101" t="s">
        <v>120</v>
      </c>
      <c r="C8" s="103" t="s">
        <v>121</v>
      </c>
      <c r="D8" s="112" t="s">
        <v>141</v>
      </c>
    </row>
    <row r="9" spans="1:4" ht="39.75" customHeight="1" x14ac:dyDescent="0.25">
      <c r="A9" s="100">
        <v>6</v>
      </c>
      <c r="B9" s="101" t="s">
        <v>122</v>
      </c>
      <c r="C9" s="103" t="s">
        <v>123</v>
      </c>
      <c r="D9" s="112" t="s">
        <v>143</v>
      </c>
    </row>
    <row r="10" spans="1:4" ht="39.75" customHeight="1" x14ac:dyDescent="0.25">
      <c r="A10" s="100">
        <v>7</v>
      </c>
      <c r="B10" s="101" t="s">
        <v>124</v>
      </c>
      <c r="C10" s="103" t="s">
        <v>125</v>
      </c>
      <c r="D10" s="112" t="s">
        <v>139</v>
      </c>
    </row>
    <row r="11" spans="1:4" ht="39.75" customHeight="1" x14ac:dyDescent="0.25">
      <c r="A11" s="100">
        <v>8</v>
      </c>
      <c r="B11" s="101" t="s">
        <v>126</v>
      </c>
      <c r="C11" s="103" t="s">
        <v>127</v>
      </c>
      <c r="D11" s="112" t="s">
        <v>139</v>
      </c>
    </row>
    <row r="12" spans="1:4" ht="39.75" customHeight="1" x14ac:dyDescent="0.25">
      <c r="A12" s="100">
        <v>9</v>
      </c>
      <c r="B12" s="101" t="s">
        <v>128</v>
      </c>
      <c r="C12" s="103" t="s">
        <v>129</v>
      </c>
      <c r="D12" s="112" t="s">
        <v>144</v>
      </c>
    </row>
    <row r="13" spans="1:4" ht="39.75" customHeight="1" x14ac:dyDescent="0.25">
      <c r="A13" s="100">
        <v>10</v>
      </c>
      <c r="B13" s="101" t="s">
        <v>130</v>
      </c>
      <c r="C13" s="103" t="s">
        <v>131</v>
      </c>
      <c r="D13" s="112" t="s">
        <v>142</v>
      </c>
    </row>
    <row r="14" spans="1:4" ht="47.25" customHeight="1" x14ac:dyDescent="0.25">
      <c r="A14" s="100">
        <v>11</v>
      </c>
      <c r="B14" s="101" t="s">
        <v>132</v>
      </c>
      <c r="C14" s="103" t="s">
        <v>133</v>
      </c>
      <c r="D14" s="112" t="s">
        <v>145</v>
      </c>
    </row>
    <row r="15" spans="1:4" ht="28.5" customHeight="1" x14ac:dyDescent="0.25">
      <c r="A15" s="105"/>
      <c r="B15" s="101" t="s">
        <v>22</v>
      </c>
      <c r="C15" s="100" t="s">
        <v>134</v>
      </c>
      <c r="D15" s="113"/>
    </row>
  </sheetData>
  <mergeCells count="1">
    <mergeCell ref="A1:D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vốn 2024</vt:lpstr>
      <vt:lpstr>BIỂU TIÊU CHÍ</vt:lpstr>
      <vt:lpstr> biểu thôn bản</vt:lpstr>
      <vt:lpstr>biểu chi tiết thôn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dc:creator>
  <cp:lastModifiedBy>VNN.R9</cp:lastModifiedBy>
  <cp:lastPrinted>2024-05-07T08:19:12Z</cp:lastPrinted>
  <dcterms:created xsi:type="dcterms:W3CDTF">2013-09-27T02:00:13Z</dcterms:created>
  <dcterms:modified xsi:type="dcterms:W3CDTF">2024-09-06T09:38:19Z</dcterms:modified>
</cp:coreProperties>
</file>